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tcanate.IDAAN\Desktop\TRANSPARENCIA\"/>
    </mc:Choice>
  </mc:AlternateContent>
  <bookViews>
    <workbookView xWindow="3990" yWindow="420" windowWidth="15480" windowHeight="10230" firstSheet="1" activeTab="1"/>
  </bookViews>
  <sheets>
    <sheet name="BExRepositorySheet" sheetId="4" state="veryHidden" r:id="rId1"/>
    <sheet name="Table" sheetId="1" r:id="rId2"/>
    <sheet name="Graph" sheetId="2" state="hidden" r:id="rId3"/>
  </sheets>
  <externalReferences>
    <externalReference r:id="rId4"/>
  </externalReferences>
  <definedNames>
    <definedName name="_xlnm.Print_Area" localSheetId="1">Table!$H$1:$W$82</definedName>
    <definedName name="DF_GRID_1">Table!$G$13:$W$82</definedName>
    <definedName name="DF_NAVPANEL_13">Table!#REF!</definedName>
    <definedName name="DF_NAVPANEL_18">Table!#REF!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Table!#REF!</definedName>
  </definedNames>
  <calcPr calcId="152511"/>
</workbook>
</file>

<file path=xl/calcChain.xml><?xml version="1.0" encoding="utf-8"?>
<calcChain xmlns="http://schemas.openxmlformats.org/spreadsheetml/2006/main">
  <c r="K74" i="1" l="1"/>
  <c r="L74" i="1"/>
  <c r="M74" i="1"/>
  <c r="N74" i="1"/>
  <c r="O74" i="1"/>
  <c r="P74" i="1"/>
  <c r="Q74" i="1"/>
  <c r="R74" i="1"/>
  <c r="S74" i="1"/>
  <c r="T74" i="1"/>
  <c r="U74" i="1"/>
  <c r="J74" i="1"/>
  <c r="K62" i="1"/>
  <c r="L62" i="1"/>
  <c r="M62" i="1"/>
  <c r="N62" i="1"/>
  <c r="O62" i="1"/>
  <c r="P62" i="1"/>
  <c r="Q62" i="1"/>
  <c r="R62" i="1"/>
  <c r="S62" i="1"/>
  <c r="T62" i="1"/>
  <c r="U62" i="1"/>
  <c r="J62" i="1"/>
  <c r="K15" i="1"/>
  <c r="L15" i="1"/>
  <c r="M15" i="1"/>
  <c r="N15" i="1"/>
  <c r="O15" i="1"/>
  <c r="P15" i="1"/>
  <c r="Q15" i="1"/>
  <c r="R15" i="1"/>
  <c r="S15" i="1"/>
  <c r="T15" i="1"/>
  <c r="U15" i="1"/>
  <c r="J15" i="1"/>
  <c r="W15" i="1" l="1"/>
  <c r="W62" i="1"/>
  <c r="W74" i="1"/>
  <c r="V62" i="1"/>
  <c r="V74" i="1"/>
  <c r="V15" i="1"/>
</calcChain>
</file>

<file path=xl/sharedStrings.xml><?xml version="1.0" encoding="utf-8"?>
<sst xmlns="http://schemas.openxmlformats.org/spreadsheetml/2006/main" count="333" uniqueCount="195">
  <si>
    <t>FEP8Qry3</t>
  </si>
  <si>
    <t>Information</t>
  </si>
  <si>
    <t xml:space="preserve"> </t>
  </si>
  <si>
    <t>Filter</t>
  </si>
  <si>
    <t>Descripción query</t>
  </si>
  <si>
    <t>Actualidad datos (fecha)</t>
  </si>
  <si>
    <t>Modificado por</t>
  </si>
  <si>
    <t>SYCBECERRA</t>
  </si>
  <si>
    <t>Autor</t>
  </si>
  <si>
    <t>Fe.clave</t>
  </si>
  <si>
    <t>Nombre técnico query</t>
  </si>
  <si>
    <t>Usuario actual</t>
  </si>
  <si>
    <t>InfoSitio</t>
  </si>
  <si>
    <t>0PU_C02</t>
  </si>
  <si>
    <t>Últ.actual.pantalla</t>
  </si>
  <si>
    <t>Centro gestor</t>
  </si>
  <si>
    <t/>
  </si>
  <si>
    <t>Ejercicio/Período</t>
  </si>
  <si>
    <t>Ejercicio</t>
  </si>
  <si>
    <t>Entidad CP</t>
  </si>
  <si>
    <t>Fondos</t>
  </si>
  <si>
    <t>Objeto de Gasto</t>
  </si>
  <si>
    <t>Programa presup.</t>
  </si>
  <si>
    <t>Ratios</t>
  </si>
  <si>
    <t>Seccion Objeto gasto</t>
  </si>
  <si>
    <t>Sociedad</t>
  </si>
  <si>
    <t>Variante ejercicio</t>
  </si>
  <si>
    <t>Actualidad de datos</t>
  </si>
  <si>
    <t>Hora de modificación</t>
  </si>
  <si>
    <t>(1) Presupuesto Ley</t>
  </si>
  <si>
    <t>Ajustes</t>
  </si>
  <si>
    <t>(2) Modificado Anual</t>
  </si>
  <si>
    <t>(3) Asignado a</t>
  </si>
  <si>
    <t>(5 = 7 + 8 + 9) Ejecucion real</t>
  </si>
  <si>
    <t>(6) Reserva</t>
  </si>
  <si>
    <t>(8) Devengado</t>
  </si>
  <si>
    <t>(9) Pagado</t>
  </si>
  <si>
    <t>(10 = 3 - 4) Disponible</t>
  </si>
  <si>
    <t>(11 = 2 - 4) Disponible Anual</t>
  </si>
  <si>
    <t>CONSTRUCCIÓN POZOS</t>
  </si>
  <si>
    <t>MEJOR REDES EXISTENT</t>
  </si>
  <si>
    <t>IMP RED CALIDAD AGUA</t>
  </si>
  <si>
    <t xml:space="preserve">INSTITUTO DE ACUEDUCTOS Y ALCANTARILLADOS NACIONALES </t>
  </si>
  <si>
    <t>PERIODO PRESUP.</t>
  </si>
  <si>
    <t>Reporte gerencial consolidado IDAAN</t>
  </si>
  <si>
    <t>CFM_C01_Q0005_IDAAN</t>
  </si>
  <si>
    <t>REPORTE GERENCIAL CONSOLIDADO NETO - IDAAN</t>
  </si>
  <si>
    <t>IDAN/20114</t>
  </si>
  <si>
    <t>IDAN/20153</t>
  </si>
  <si>
    <t>IDAN/20196</t>
  </si>
  <si>
    <t>IDAN/20237</t>
  </si>
  <si>
    <t>IDAN/20241</t>
  </si>
  <si>
    <t>IDAN/20250</t>
  </si>
  <si>
    <t>IDAN/20281</t>
  </si>
  <si>
    <t>IDAN/20292</t>
  </si>
  <si>
    <t>IDAN/20326</t>
  </si>
  <si>
    <t>IDAN/20328</t>
  </si>
  <si>
    <t>IDAN/20349</t>
  </si>
  <si>
    <t>IDAN/20353</t>
  </si>
  <si>
    <t>IDAN/20354</t>
  </si>
  <si>
    <t>IDAN/20366</t>
  </si>
  <si>
    <t>IDAN/20368</t>
  </si>
  <si>
    <t>IDAN/20369</t>
  </si>
  <si>
    <t>IDAN/20370</t>
  </si>
  <si>
    <t>IDAN/20372</t>
  </si>
  <si>
    <t>IDAN/20376</t>
  </si>
  <si>
    <t>IDAN/20377</t>
  </si>
  <si>
    <t>IDAN/20383</t>
  </si>
  <si>
    <t>IDAN/20393</t>
  </si>
  <si>
    <t>IDAN/20398</t>
  </si>
  <si>
    <t>IDAN/20402</t>
  </si>
  <si>
    <t>IDAN/20404</t>
  </si>
  <si>
    <t>IDAN/20411</t>
  </si>
  <si>
    <t>IDAN/20422</t>
  </si>
  <si>
    <t>IDAN/20510</t>
  </si>
  <si>
    <t>IDAN/20515</t>
  </si>
  <si>
    <t>IDAN/20517</t>
  </si>
  <si>
    <t>IDAN/20518</t>
  </si>
  <si>
    <t>IDAN/20603</t>
  </si>
  <si>
    <t>IDAN/20610</t>
  </si>
  <si>
    <t>IDAN/20615</t>
  </si>
  <si>
    <t>IDAN/20620</t>
  </si>
  <si>
    <t>IDAN/20623</t>
  </si>
  <si>
    <t>IDAN/20628</t>
  </si>
  <si>
    <t>IDAN/20629</t>
  </si>
  <si>
    <t>IDAN/20630</t>
  </si>
  <si>
    <t>IDAN/20631</t>
  </si>
  <si>
    <t>IDAN/20846</t>
  </si>
  <si>
    <t>IDAN/20847</t>
  </si>
  <si>
    <t>IDAN/20861</t>
  </si>
  <si>
    <t>IDAN/30109</t>
  </si>
  <si>
    <t>IDAN/30123</t>
  </si>
  <si>
    <t>IDAN/30143</t>
  </si>
  <si>
    <t>IDAN/30150</t>
  </si>
  <si>
    <t>IDAN/30152</t>
  </si>
  <si>
    <t>IDAN/30201</t>
  </si>
  <si>
    <t>IDAN/30213</t>
  </si>
  <si>
    <t>IDAN/30402</t>
  </si>
  <si>
    <t>IDAN/30403</t>
  </si>
  <si>
    <t>IDAN/30404</t>
  </si>
  <si>
    <t>IDAN/40102</t>
  </si>
  <si>
    <t>IDAN/40104</t>
  </si>
  <si>
    <t>IDAN/40105</t>
  </si>
  <si>
    <t>IDAN/40106</t>
  </si>
  <si>
    <t>IDAN/40107</t>
  </si>
  <si>
    <t>IDAN/40113</t>
  </si>
  <si>
    <t>IDAN/40114</t>
  </si>
  <si>
    <t>Resultado total</t>
  </si>
  <si>
    <t>(4 = 6 + 7 + 8 + 9) Ejecucion Estimada</t>
  </si>
  <si>
    <t>01, 02</t>
  </si>
  <si>
    <t>05/03/2018</t>
  </si>
  <si>
    <t>05/03/2018 10:15:04</t>
  </si>
  <si>
    <t>LPEREZ</t>
  </si>
  <si>
    <t>08:53:55</t>
  </si>
  <si>
    <t>05/03/2018 08:53:55</t>
  </si>
  <si>
    <t>2018..2018</t>
  </si>
  <si>
    <t>,(1) Presupuesto Ley,Ajustes,(2) Modificado Anual,(3) Asignado a,(4 = 6 + 7 + 8 + 9) Ejecucion Estimada...</t>
  </si>
  <si>
    <t>05/03/2018 10:07:38</t>
  </si>
  <si>
    <t>Chilibre Ampliación</t>
  </si>
  <si>
    <t>Tonosí,Chilibre,Tina</t>
  </si>
  <si>
    <t>Antón Construcción</t>
  </si>
  <si>
    <t>Sn Félix Lajas Antón</t>
  </si>
  <si>
    <t>Santiago Mejoramient</t>
  </si>
  <si>
    <t>EtapaAI B Const I II</t>
  </si>
  <si>
    <t>StCruz VLobos Mejora</t>
  </si>
  <si>
    <t>Tortí Chepo Construc</t>
  </si>
  <si>
    <t>Cocolí Howard Veracr</t>
  </si>
  <si>
    <t>Gamboa Construccion</t>
  </si>
  <si>
    <t>Cumbres,Chivo Chivo</t>
  </si>
  <si>
    <t>Area Metropolitana</t>
  </si>
  <si>
    <t>Montijo Mejora</t>
  </si>
  <si>
    <t>Farallón Mejoras</t>
  </si>
  <si>
    <t>Parita Mejoras</t>
  </si>
  <si>
    <t>Altos Howard Los Tec</t>
  </si>
  <si>
    <t>Almirante Mejoras</t>
  </si>
  <si>
    <t>V de Antón Mejoras</t>
  </si>
  <si>
    <t>El Real Mejoras</t>
  </si>
  <si>
    <t>V Darién Ampliación</t>
  </si>
  <si>
    <t xml:space="preserve"> BIRF Fortalecimient</t>
  </si>
  <si>
    <t>Colón Mejoras</t>
  </si>
  <si>
    <t>9 de Enero Const y M</t>
  </si>
  <si>
    <t>Jalisco Agua Bendita</t>
  </si>
  <si>
    <t>Imp Conf Operativa</t>
  </si>
  <si>
    <t>Fortalecimiento Inst</t>
  </si>
  <si>
    <t>Jacú Divalá Sn Andre</t>
  </si>
  <si>
    <t>Santiago Plta. Potab</t>
  </si>
  <si>
    <t>Plan Red Agua</t>
  </si>
  <si>
    <t>Bethania Mejoras</t>
  </si>
  <si>
    <t>Sn Francisco Mejoras</t>
  </si>
  <si>
    <t>Saneamiento Mejoras</t>
  </si>
  <si>
    <t>La Chorrera - Capira</t>
  </si>
  <si>
    <t>Isla Colón Ampliació</t>
  </si>
  <si>
    <t>Chorro Blanco Mejora</t>
  </si>
  <si>
    <t>Impl Insp Técnica</t>
  </si>
  <si>
    <t>UP/Idaan/CAF Fortale</t>
  </si>
  <si>
    <t>Sabanitas Modulo II</t>
  </si>
  <si>
    <t>Cont.Mod II Chilibre</t>
  </si>
  <si>
    <t>Bocas del T Chiriquí</t>
  </si>
  <si>
    <t>IDAN/20866</t>
  </si>
  <si>
    <t>San Felix Amp Pt Pot</t>
  </si>
  <si>
    <t>IDAN/20867</t>
  </si>
  <si>
    <t>Pto Remedios/Idaan</t>
  </si>
  <si>
    <t>IDAN/20868</t>
  </si>
  <si>
    <t>S.Cruz a S.Felix Con</t>
  </si>
  <si>
    <t>Metetí Construcción</t>
  </si>
  <si>
    <t>Barriada Ana Mejora</t>
  </si>
  <si>
    <t>David Construcción</t>
  </si>
  <si>
    <t>Parita Construcción</t>
  </si>
  <si>
    <t>Changuinola Construc</t>
  </si>
  <si>
    <t>Puerto Mutis Constru</t>
  </si>
  <si>
    <t>San Carlos Construcc</t>
  </si>
  <si>
    <t>Almirante Sistema Al</t>
  </si>
  <si>
    <t>Sn Francisco C del M</t>
  </si>
  <si>
    <t>Santiago Sistema Alc</t>
  </si>
  <si>
    <t>IDAN/30502</t>
  </si>
  <si>
    <t>PCtles Occ Mej S Alc</t>
  </si>
  <si>
    <t>Informática Mej Sist</t>
  </si>
  <si>
    <t>Habilitación Eq Bomb</t>
  </si>
  <si>
    <t>Instalación Macro Mi</t>
  </si>
  <si>
    <t>Equipamiento Vehicul</t>
  </si>
  <si>
    <t>Idaan Constr Remodel</t>
  </si>
  <si>
    <t>Reposición de Aros</t>
  </si>
  <si>
    <t>Instalación Válvulas</t>
  </si>
  <si>
    <t>IDAN/40120</t>
  </si>
  <si>
    <t>S Met Con C Logis</t>
  </si>
  <si>
    <t xml:space="preserve">% Ejecucion a la fecha </t>
  </si>
  <si>
    <t xml:space="preserve">% Ejecucion Anual </t>
  </si>
  <si>
    <t>INVERSIONES COMPLEMENTARIAS</t>
  </si>
  <si>
    <t>TOTAL DE INVERSION</t>
  </si>
  <si>
    <t>SISTEMA DE AGUA</t>
  </si>
  <si>
    <t>SIST. DE ALCANTARILLADO</t>
  </si>
  <si>
    <t>Febrero 2018</t>
  </si>
  <si>
    <t>DIRECCION DE FINANZAS                                                                                                                               DEPARTAMENTO DE PRESUPUESTO</t>
  </si>
  <si>
    <t>Objeto del Gasto / Proyecto</t>
  </si>
  <si>
    <t>(7)      Comprom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</si>
</sst>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7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 applyBorder="1"/>
    <xf numFmtId="0" fontId="0" fillId="49" borderId="21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53" borderId="16" xfId="0" quotePrefix="1" applyFill="1" applyBorder="1" applyAlignment="1">
      <alignment vertical="center"/>
    </xf>
    <xf numFmtId="49" fontId="0" fillId="49" borderId="23" xfId="0" applyNumberFormat="1" applyFill="1" applyBorder="1"/>
    <xf numFmtId="49" fontId="0" fillId="49" borderId="24" xfId="0" applyNumberFormat="1" applyFill="1" applyBorder="1"/>
    <xf numFmtId="49" fontId="0" fillId="49" borderId="25" xfId="0" applyNumberFormat="1" applyFill="1" applyBorder="1"/>
    <xf numFmtId="0" fontId="0" fillId="49" borderId="20" xfId="0" applyFill="1" applyBorder="1" applyAlignment="1"/>
    <xf numFmtId="0" fontId="0" fillId="49" borderId="21" xfId="0" quotePrefix="1" applyFill="1" applyBorder="1" applyAlignment="1"/>
    <xf numFmtId="0" fontId="0" fillId="49" borderId="0" xfId="0" applyFill="1" applyBorder="1" applyAlignment="1"/>
    <xf numFmtId="0" fontId="0" fillId="49" borderId="19" xfId="0" quotePrefix="1" applyFill="1" applyBorder="1" applyAlignment="1"/>
    <xf numFmtId="0" fontId="0" fillId="49" borderId="18" xfId="0" applyFill="1" applyBorder="1" applyAlignment="1"/>
    <xf numFmtId="0" fontId="0" fillId="49" borderId="0" xfId="0" quotePrefix="1" applyFill="1" applyBorder="1" applyAlignment="1"/>
    <xf numFmtId="0" fontId="0" fillId="49" borderId="11" xfId="0" applyFill="1" applyBorder="1" applyAlignment="1"/>
    <xf numFmtId="0" fontId="0" fillId="49" borderId="14" xfId="0" quotePrefix="1" applyFill="1" applyBorder="1" applyAlignment="1"/>
    <xf numFmtId="0" fontId="0" fillId="49" borderId="14" xfId="0" applyFill="1" applyBorder="1" applyAlignment="1"/>
    <xf numFmtId="0" fontId="0" fillId="49" borderId="15" xfId="0" quotePrefix="1" applyFill="1" applyBorder="1" applyAlignment="1"/>
    <xf numFmtId="0" fontId="0" fillId="49" borderId="21" xfId="0" applyFill="1" applyBorder="1" applyAlignment="1"/>
    <xf numFmtId="0" fontId="0" fillId="49" borderId="22" xfId="0" quotePrefix="1" applyFill="1" applyBorder="1" applyAlignment="1"/>
    <xf numFmtId="164" fontId="0" fillId="53" borderId="0" xfId="85" quotePrefix="1" applyNumberFormat="1" applyFont="1" applyFill="1" applyBorder="1" applyAlignment="1"/>
    <xf numFmtId="164" fontId="0" fillId="53" borderId="0" xfId="85" applyNumberFormat="1" applyFont="1" applyFill="1" applyBorder="1" applyAlignment="1">
      <alignment vertical="center"/>
    </xf>
    <xf numFmtId="164" fontId="0" fillId="53" borderId="0" xfId="85" applyNumberFormat="1" applyFont="1" applyFill="1" applyBorder="1"/>
    <xf numFmtId="164" fontId="0" fillId="2" borderId="0" xfId="85" applyNumberFormat="1" applyFont="1" applyFill="1" applyBorder="1"/>
    <xf numFmtId="164" fontId="1" fillId="2" borderId="0" xfId="85" applyNumberFormat="1" applyFont="1" applyFill="1" applyBorder="1"/>
    <xf numFmtId="164" fontId="0" fillId="49" borderId="0" xfId="85" applyNumberFormat="1" applyFont="1" applyFill="1" applyBorder="1"/>
    <xf numFmtId="164" fontId="0" fillId="49" borderId="0" xfId="85" applyNumberFormat="1" applyFont="1" applyFill="1" applyBorder="1" applyAlignment="1"/>
    <xf numFmtId="164" fontId="0" fillId="2" borderId="0" xfId="85" applyNumberFormat="1" applyFont="1" applyFill="1" applyBorder="1" applyAlignment="1"/>
    <xf numFmtId="164" fontId="0" fillId="2" borderId="0" xfId="85" quotePrefix="1" applyNumberFormat="1" applyFont="1" applyFill="1" applyBorder="1" applyAlignment="1"/>
    <xf numFmtId="164" fontId="0" fillId="2" borderId="0" xfId="85" applyNumberFormat="1" applyFont="1" applyFill="1" applyBorder="1" applyAlignment="1">
      <alignment horizontal="left"/>
    </xf>
    <xf numFmtId="9" fontId="0" fillId="2" borderId="0" xfId="86" applyFont="1" applyFill="1" applyBorder="1"/>
    <xf numFmtId="164" fontId="2" fillId="52" borderId="0" xfId="85" applyNumberFormat="1" applyFont="1" applyFill="1" applyBorder="1"/>
    <xf numFmtId="164" fontId="4" fillId="49" borderId="0" xfId="85" applyNumberFormat="1" applyFont="1" applyFill="1" applyBorder="1"/>
    <xf numFmtId="164" fontId="4" fillId="2" borderId="0" xfId="85" applyNumberFormat="1" applyFont="1" applyFill="1" applyBorder="1"/>
    <xf numFmtId="164" fontId="4" fillId="28" borderId="0" xfId="85" quotePrefix="1" applyNumberFormat="1" applyFont="1" applyFill="1" applyBorder="1" applyAlignment="1">
      <alignment horizontal="left" vertical="center" indent="1"/>
    </xf>
    <xf numFmtId="164" fontId="3" fillId="29" borderId="0" xfId="85" quotePrefix="1" applyNumberFormat="1" applyFont="1" applyFill="1" applyBorder="1" applyAlignment="1">
      <alignment horizontal="left" vertical="center" indent="1"/>
    </xf>
    <xf numFmtId="164" fontId="3" fillId="56" borderId="0" xfId="85" applyNumberFormat="1" applyFont="1" applyFill="1" applyBorder="1" applyAlignment="1">
      <alignment vertical="center"/>
    </xf>
    <xf numFmtId="9" fontId="3" fillId="56" borderId="0" xfId="86" applyFont="1" applyFill="1" applyBorder="1" applyAlignment="1">
      <alignment vertical="center"/>
    </xf>
    <xf numFmtId="164" fontId="4" fillId="29" borderId="0" xfId="85" quotePrefix="1" applyNumberFormat="1" applyFont="1" applyFill="1" applyBorder="1" applyAlignment="1">
      <alignment horizontal="left" vertical="center" indent="1"/>
    </xf>
    <xf numFmtId="164" fontId="4" fillId="57" borderId="0" xfId="85" applyNumberFormat="1" applyFont="1" applyFill="1" applyBorder="1" applyAlignment="1">
      <alignment horizontal="right" vertical="center"/>
    </xf>
    <xf numFmtId="9" fontId="4" fillId="57" borderId="0" xfId="86" applyFont="1" applyFill="1" applyBorder="1" applyAlignment="1">
      <alignment horizontal="right" vertical="center"/>
    </xf>
    <xf numFmtId="164" fontId="3" fillId="29" borderId="0" xfId="85" quotePrefix="1" applyNumberFormat="1" applyFont="1" applyFill="1" applyBorder="1" applyAlignment="1">
      <alignment vertical="center"/>
    </xf>
    <xf numFmtId="164" fontId="3" fillId="29" borderId="0" xfId="85" quotePrefix="1" applyNumberFormat="1" applyFont="1" applyFill="1" applyBorder="1" applyAlignment="1">
      <alignment horizontal="left" vertical="center"/>
    </xf>
    <xf numFmtId="164" fontId="3" fillId="0" borderId="0" xfId="85" applyNumberFormat="1" applyFont="1" applyBorder="1" applyAlignment="1">
      <alignment horizontal="right" vertical="center"/>
    </xf>
    <xf numFmtId="9" fontId="3" fillId="0" borderId="0" xfId="86" applyFont="1" applyBorder="1" applyAlignment="1">
      <alignment horizontal="right" vertical="center"/>
    </xf>
    <xf numFmtId="164" fontId="3" fillId="55" borderId="0" xfId="85" quotePrefix="1" applyNumberFormat="1" applyFont="1" applyFill="1" applyBorder="1" applyAlignment="1">
      <alignment horizontal="left" vertical="center" indent="1"/>
    </xf>
    <xf numFmtId="164" fontId="3" fillId="55" borderId="0" xfId="85" quotePrefix="1" applyNumberFormat="1" applyFont="1" applyFill="1" applyBorder="1" applyAlignment="1">
      <alignment vertical="center"/>
    </xf>
    <xf numFmtId="164" fontId="3" fillId="55" borderId="0" xfId="85" quotePrefix="1" applyNumberFormat="1" applyFont="1" applyFill="1" applyBorder="1" applyAlignment="1">
      <alignment horizontal="left" vertical="center"/>
    </xf>
    <xf numFmtId="164" fontId="3" fillId="56" borderId="0" xfId="85" applyNumberFormat="1" applyFont="1" applyFill="1" applyBorder="1" applyAlignment="1">
      <alignment horizontal="right" vertical="center"/>
    </xf>
    <xf numFmtId="9" fontId="3" fillId="56" borderId="0" xfId="86" applyFont="1" applyFill="1" applyBorder="1" applyAlignment="1">
      <alignment horizontal="right" vertical="center"/>
    </xf>
    <xf numFmtId="164" fontId="0" fillId="55" borderId="0" xfId="85" applyNumberFormat="1" applyFont="1" applyFill="1" applyBorder="1"/>
    <xf numFmtId="164" fontId="4" fillId="57" borderId="0" xfId="85" quotePrefix="1" applyNumberFormat="1" applyFont="1" applyFill="1" applyBorder="1" applyAlignment="1">
      <alignment horizontal="left" vertical="center" indent="1"/>
    </xf>
    <xf numFmtId="164" fontId="4" fillId="57" borderId="0" xfId="85" applyNumberFormat="1" applyFont="1" applyFill="1" applyBorder="1"/>
    <xf numFmtId="164" fontId="4" fillId="57" borderId="0" xfId="85" quotePrefix="1" applyNumberFormat="1" applyFont="1" applyFill="1" applyBorder="1" applyAlignment="1">
      <alignment horizontal="left"/>
    </xf>
    <xf numFmtId="164" fontId="4" fillId="57" borderId="0" xfId="85" applyNumberFormat="1" applyFont="1" applyFill="1" applyBorder="1" applyAlignment="1">
      <alignment horizontal="right"/>
    </xf>
    <xf numFmtId="9" fontId="4" fillId="57" borderId="0" xfId="86" applyFont="1" applyFill="1" applyBorder="1" applyAlignment="1">
      <alignment horizontal="right"/>
    </xf>
    <xf numFmtId="164" fontId="4" fillId="57" borderId="0" xfId="85" applyNumberFormat="1" applyFont="1" applyFill="1" applyBorder="1" applyAlignment="1"/>
    <xf numFmtId="164" fontId="4" fillId="57" borderId="0" xfId="85" quotePrefix="1" applyNumberFormat="1" applyFont="1" applyFill="1" applyBorder="1" applyAlignment="1">
      <alignment horizontal="center"/>
    </xf>
    <xf numFmtId="164" fontId="3" fillId="56" borderId="0" xfId="85" quotePrefix="1" applyNumberFormat="1" applyFont="1" applyFill="1" applyBorder="1" applyAlignment="1">
      <alignment horizontal="center" vertical="center"/>
    </xf>
    <xf numFmtId="164" fontId="28" fillId="58" borderId="0" xfId="85" applyNumberFormat="1" applyFont="1" applyFill="1" applyBorder="1" applyAlignment="1">
      <alignment horizontal="center" vertical="center"/>
    </xf>
    <xf numFmtId="164" fontId="28" fillId="58" borderId="0" xfId="85" applyNumberFormat="1" applyFont="1" applyFill="1" applyBorder="1" applyAlignment="1">
      <alignment horizontal="left" vertical="center"/>
    </xf>
    <xf numFmtId="49" fontId="30" fillId="58" borderId="26" xfId="85" applyNumberFormat="1" applyFont="1" applyFill="1" applyBorder="1" applyAlignment="1">
      <alignment horizontal="center" vertical="center"/>
    </xf>
    <xf numFmtId="49" fontId="30" fillId="58" borderId="27" xfId="85" applyNumberFormat="1" applyFont="1" applyFill="1" applyBorder="1" applyAlignment="1">
      <alignment horizontal="center" vertical="center"/>
    </xf>
    <xf numFmtId="164" fontId="0" fillId="58" borderId="0" xfId="85" applyNumberFormat="1" applyFont="1" applyFill="1" applyBorder="1"/>
    <xf numFmtId="164" fontId="4" fillId="58" borderId="0" xfId="85" applyNumberFormat="1" applyFont="1" applyFill="1" applyBorder="1" applyAlignment="1">
      <alignment horizontal="center" wrapText="1"/>
    </xf>
    <xf numFmtId="9" fontId="0" fillId="58" borderId="0" xfId="86" applyFont="1" applyFill="1" applyBorder="1"/>
    <xf numFmtId="164" fontId="0" fillId="58" borderId="0" xfId="85" quotePrefix="1" applyNumberFormat="1" applyFont="1" applyFill="1" applyBorder="1" applyAlignment="1"/>
    <xf numFmtId="164" fontId="0" fillId="58" borderId="0" xfId="85" applyNumberFormat="1" applyFont="1" applyFill="1" applyBorder="1" applyAlignment="1">
      <alignment horizontal="center"/>
    </xf>
    <xf numFmtId="164" fontId="2" fillId="58" borderId="0" xfId="85" applyNumberFormat="1" applyFont="1" applyFill="1" applyBorder="1" applyAlignment="1"/>
    <xf numFmtId="164" fontId="2" fillId="58" borderId="0" xfId="85" applyNumberFormat="1" applyFont="1" applyFill="1" applyBorder="1" applyAlignment="1">
      <alignment horizontal="center"/>
    </xf>
    <xf numFmtId="164" fontId="2" fillId="58" borderId="0" xfId="85" applyNumberFormat="1" applyFont="1" applyFill="1" applyBorder="1"/>
    <xf numFmtId="9" fontId="2" fillId="58" borderId="0" xfId="86" applyFont="1" applyFill="1" applyBorder="1"/>
    <xf numFmtId="164" fontId="31" fillId="59" borderId="0" xfId="85" quotePrefix="1" applyNumberFormat="1" applyFont="1" applyFill="1" applyBorder="1" applyAlignment="1">
      <alignment horizontal="center" vertical="center" wrapText="1"/>
    </xf>
    <xf numFmtId="164" fontId="31" fillId="59" borderId="0" xfId="85" quotePrefix="1" applyNumberFormat="1" applyFont="1" applyFill="1" applyBorder="1" applyAlignment="1">
      <alignment horizontal="center" vertical="center" wrapText="1"/>
    </xf>
    <xf numFmtId="9" fontId="31" fillId="59" borderId="0" xfId="86" quotePrefix="1" applyFont="1" applyFill="1" applyBorder="1" applyAlignment="1">
      <alignment horizontal="center" vertical="center" wrapText="1"/>
    </xf>
    <xf numFmtId="164" fontId="2" fillId="28" borderId="0" xfId="85" quotePrefix="1" applyNumberFormat="1" applyFont="1" applyFill="1" applyBorder="1" applyAlignment="1">
      <alignment horizontal="center" vertical="center"/>
    </xf>
    <xf numFmtId="164" fontId="2" fillId="27" borderId="0" xfId="85" applyNumberFormat="1" applyFont="1" applyFill="1" applyBorder="1" applyAlignment="1">
      <alignment vertical="center"/>
    </xf>
    <xf numFmtId="9" fontId="2" fillId="27" borderId="0" xfId="86" applyFont="1" applyFill="1" applyBorder="1" applyAlignment="1">
      <alignment vertical="center"/>
    </xf>
  </cellXfs>
  <cellStyles count="87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7" builtinId="24" customBuiltin="1"/>
    <cellStyle name="Emphasis 1" xfId="28"/>
    <cellStyle name="Emphasis 2" xfId="29"/>
    <cellStyle name="Emphasis 3" xfId="30"/>
    <cellStyle name="Encabezado 1" xfId="32" builtinId="16" customBuiltin="1"/>
    <cellStyle name="Encabezado 4" xfId="35" builtinId="19" customBuiltin="1"/>
    <cellStyle name="Énfasis1" xfId="1" builtinId="29" customBuiltin="1"/>
    <cellStyle name="Énfasis2" xfId="5" builtinId="33" customBuiltin="1"/>
    <cellStyle name="Énfasis3" xfId="9" builtinId="37" customBuiltin="1"/>
    <cellStyle name="Énfasis4" xfId="13" builtinId="41" customBuiltin="1"/>
    <cellStyle name="Énfasis5" xfId="17" builtinId="45" customBuiltin="1"/>
    <cellStyle name="Énfasis6" xfId="21" builtinId="49" customBuiltin="1"/>
    <cellStyle name="Entrada" xfId="36" builtinId="20" customBuiltin="1"/>
    <cellStyle name="Incorrecto" xfId="25" builtinId="27" customBuiltin="1"/>
    <cellStyle name="Millares" xfId="85" builtinId="3"/>
    <cellStyle name="Neutral" xfId="38" builtinId="28" customBuiltin="1"/>
    <cellStyle name="Normal" xfId="0" builtinId="0"/>
    <cellStyle name="Notas" xfId="39" builtinId="10" customBuiltin="1"/>
    <cellStyle name="Porcentaje" xfId="86" builtinId="5"/>
    <cellStyle name="Salida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exto de advertencia" xfId="84" builtinId="11" customBuiltin="1"/>
    <cellStyle name="Título 2" xfId="33" builtinId="17" customBuiltin="1"/>
    <cellStyle name="Título 3" xfId="34" builtinId="18" customBuiltin="1"/>
    <cellStyle name="Total" xfId="83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FDFBA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Table!$J$13:$J$82</c:f>
              <c:numCache>
                <c:formatCode>_(* #,##0_);_(* \(#,##0\);_(* "-"??_);_(@_)</c:formatCode>
                <c:ptCount val="70"/>
                <c:pt idx="0">
                  <c:v>180002000</c:v>
                </c:pt>
                <c:pt idx="2">
                  <c:v>100577883</c:v>
                </c:pt>
                <c:pt idx="3">
                  <c:v>2781883</c:v>
                </c:pt>
                <c:pt idx="4">
                  <c:v>3990000</c:v>
                </c:pt>
                <c:pt idx="5">
                  <c:v>5800000</c:v>
                </c:pt>
                <c:pt idx="6">
                  <c:v>450000</c:v>
                </c:pt>
                <c:pt idx="7">
                  <c:v>180020</c:v>
                </c:pt>
                <c:pt idx="8">
                  <c:v>450000</c:v>
                </c:pt>
                <c:pt idx="9">
                  <c:v>450000</c:v>
                </c:pt>
                <c:pt idx="10">
                  <c:v>200000</c:v>
                </c:pt>
                <c:pt idx="11">
                  <c:v>450000</c:v>
                </c:pt>
                <c:pt idx="12">
                  <c:v>250000</c:v>
                </c:pt>
                <c:pt idx="13">
                  <c:v>6000000</c:v>
                </c:pt>
                <c:pt idx="14">
                  <c:v>270000</c:v>
                </c:pt>
                <c:pt idx="15">
                  <c:v>15000000</c:v>
                </c:pt>
                <c:pt idx="16">
                  <c:v>450000</c:v>
                </c:pt>
                <c:pt idx="17">
                  <c:v>4266000</c:v>
                </c:pt>
                <c:pt idx="18">
                  <c:v>300000</c:v>
                </c:pt>
                <c:pt idx="19">
                  <c:v>500000</c:v>
                </c:pt>
                <c:pt idx="20">
                  <c:v>270000</c:v>
                </c:pt>
                <c:pt idx="21">
                  <c:v>1450000</c:v>
                </c:pt>
                <c:pt idx="22">
                  <c:v>415415</c:v>
                </c:pt>
                <c:pt idx="23">
                  <c:v>1450000</c:v>
                </c:pt>
                <c:pt idx="24">
                  <c:v>450000</c:v>
                </c:pt>
                <c:pt idx="25">
                  <c:v>5000000</c:v>
                </c:pt>
                <c:pt idx="26">
                  <c:v>50000</c:v>
                </c:pt>
                <c:pt idx="27">
                  <c:v>1000000</c:v>
                </c:pt>
                <c:pt idx="28">
                  <c:v>265075</c:v>
                </c:pt>
                <c:pt idx="29">
                  <c:v>700000</c:v>
                </c:pt>
                <c:pt idx="30">
                  <c:v>650000</c:v>
                </c:pt>
                <c:pt idx="31">
                  <c:v>1350000</c:v>
                </c:pt>
                <c:pt idx="32">
                  <c:v>11250000</c:v>
                </c:pt>
                <c:pt idx="33">
                  <c:v>7720000</c:v>
                </c:pt>
                <c:pt idx="34">
                  <c:v>900000</c:v>
                </c:pt>
                <c:pt idx="35">
                  <c:v>900000</c:v>
                </c:pt>
                <c:pt idx="36">
                  <c:v>450000</c:v>
                </c:pt>
                <c:pt idx="37">
                  <c:v>169490</c:v>
                </c:pt>
                <c:pt idx="38">
                  <c:v>1750000</c:v>
                </c:pt>
                <c:pt idx="39">
                  <c:v>3650000</c:v>
                </c:pt>
                <c:pt idx="40">
                  <c:v>450000</c:v>
                </c:pt>
                <c:pt idx="41">
                  <c:v>150000</c:v>
                </c:pt>
                <c:pt idx="42">
                  <c:v>200000</c:v>
                </c:pt>
                <c:pt idx="43">
                  <c:v>7000000</c:v>
                </c:pt>
                <c:pt idx="44">
                  <c:v>10000000</c:v>
                </c:pt>
                <c:pt idx="45">
                  <c:v>450000</c:v>
                </c:pt>
                <c:pt idx="46">
                  <c:v>400000</c:v>
                </c:pt>
                <c:pt idx="47">
                  <c:v>100000</c:v>
                </c:pt>
                <c:pt idx="48">
                  <c:v>200000</c:v>
                </c:pt>
                <c:pt idx="49">
                  <c:v>74715700</c:v>
                </c:pt>
                <c:pt idx="50">
                  <c:v>500000</c:v>
                </c:pt>
                <c:pt idx="51">
                  <c:v>3520000</c:v>
                </c:pt>
                <c:pt idx="52">
                  <c:v>24500000</c:v>
                </c:pt>
                <c:pt idx="53">
                  <c:v>900000</c:v>
                </c:pt>
                <c:pt idx="54">
                  <c:v>6900000</c:v>
                </c:pt>
                <c:pt idx="55">
                  <c:v>1010000</c:v>
                </c:pt>
                <c:pt idx="56">
                  <c:v>500000</c:v>
                </c:pt>
                <c:pt idx="57">
                  <c:v>2417700</c:v>
                </c:pt>
                <c:pt idx="58">
                  <c:v>100000</c:v>
                </c:pt>
                <c:pt idx="59">
                  <c:v>34168000</c:v>
                </c:pt>
                <c:pt idx="60">
                  <c:v>200000</c:v>
                </c:pt>
                <c:pt idx="61">
                  <c:v>4708417</c:v>
                </c:pt>
                <c:pt idx="62">
                  <c:v>450000</c:v>
                </c:pt>
                <c:pt idx="63">
                  <c:v>612619</c:v>
                </c:pt>
                <c:pt idx="64">
                  <c:v>945798</c:v>
                </c:pt>
                <c:pt idx="65">
                  <c:v>600000</c:v>
                </c:pt>
                <c:pt idx="66">
                  <c:v>1170000</c:v>
                </c:pt>
                <c:pt idx="67">
                  <c:v>300000</c:v>
                </c:pt>
                <c:pt idx="68">
                  <c:v>450000</c:v>
                </c:pt>
                <c:pt idx="69">
                  <c:v>180000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Table!$K$13:$K$82</c:f>
              <c:numCache>
                <c:formatCode>_(* #,##0_);_(* \(#,##0\);_(* "-"??_);_(@_)</c:formatCode>
                <c:ptCount val="7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-950601</c:v>
                </c:pt>
                <c:pt idx="18">
                  <c:v>950601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-2000</c:v>
                </c:pt>
                <c:pt idx="50">
                  <c:v>0</c:v>
                </c:pt>
                <c:pt idx="51">
                  <c:v>-2000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2000</c:v>
                </c:pt>
                <c:pt idx="62">
                  <c:v>0</c:v>
                </c:pt>
                <c:pt idx="63">
                  <c:v>0</c:v>
                </c:pt>
                <c:pt idx="64">
                  <c:v>2000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Table!$L$13:$L$82</c:f>
              <c:numCache>
                <c:formatCode>_(* #,##0_);_(* \(#,##0\);_(* "-"??_);_(@_)</c:formatCode>
                <c:ptCount val="70"/>
                <c:pt idx="0">
                  <c:v>180002000</c:v>
                </c:pt>
                <c:pt idx="2">
                  <c:v>100577883</c:v>
                </c:pt>
                <c:pt idx="3">
                  <c:v>2781883</c:v>
                </c:pt>
                <c:pt idx="4">
                  <c:v>3990000</c:v>
                </c:pt>
                <c:pt idx="5">
                  <c:v>5800000</c:v>
                </c:pt>
                <c:pt idx="6">
                  <c:v>450000</c:v>
                </c:pt>
                <c:pt idx="7">
                  <c:v>180020</c:v>
                </c:pt>
                <c:pt idx="8">
                  <c:v>450000</c:v>
                </c:pt>
                <c:pt idx="9">
                  <c:v>450000</c:v>
                </c:pt>
                <c:pt idx="10">
                  <c:v>200000</c:v>
                </c:pt>
                <c:pt idx="11">
                  <c:v>450000</c:v>
                </c:pt>
                <c:pt idx="12">
                  <c:v>250000</c:v>
                </c:pt>
                <c:pt idx="13">
                  <c:v>6000000</c:v>
                </c:pt>
                <c:pt idx="14">
                  <c:v>270000</c:v>
                </c:pt>
                <c:pt idx="15">
                  <c:v>15000000</c:v>
                </c:pt>
                <c:pt idx="16">
                  <c:v>450000</c:v>
                </c:pt>
                <c:pt idx="17">
                  <c:v>3315399</c:v>
                </c:pt>
                <c:pt idx="18">
                  <c:v>1250601</c:v>
                </c:pt>
                <c:pt idx="19">
                  <c:v>500000</c:v>
                </c:pt>
                <c:pt idx="20">
                  <c:v>270000</c:v>
                </c:pt>
                <c:pt idx="21">
                  <c:v>1450000</c:v>
                </c:pt>
                <c:pt idx="22">
                  <c:v>415415</c:v>
                </c:pt>
                <c:pt idx="23">
                  <c:v>1450000</c:v>
                </c:pt>
                <c:pt idx="24">
                  <c:v>450000</c:v>
                </c:pt>
                <c:pt idx="25">
                  <c:v>5000000</c:v>
                </c:pt>
                <c:pt idx="26">
                  <c:v>50000</c:v>
                </c:pt>
                <c:pt idx="27">
                  <c:v>1000000</c:v>
                </c:pt>
                <c:pt idx="28">
                  <c:v>265075</c:v>
                </c:pt>
                <c:pt idx="29">
                  <c:v>700000</c:v>
                </c:pt>
                <c:pt idx="30">
                  <c:v>650000</c:v>
                </c:pt>
                <c:pt idx="31">
                  <c:v>1350000</c:v>
                </c:pt>
                <c:pt idx="32">
                  <c:v>11250000</c:v>
                </c:pt>
                <c:pt idx="33">
                  <c:v>7720000</c:v>
                </c:pt>
                <c:pt idx="34">
                  <c:v>900000</c:v>
                </c:pt>
                <c:pt idx="35">
                  <c:v>900000</c:v>
                </c:pt>
                <c:pt idx="36">
                  <c:v>450000</c:v>
                </c:pt>
                <c:pt idx="37">
                  <c:v>169490</c:v>
                </c:pt>
                <c:pt idx="38">
                  <c:v>1750000</c:v>
                </c:pt>
                <c:pt idx="39">
                  <c:v>3650000</c:v>
                </c:pt>
                <c:pt idx="40">
                  <c:v>450000</c:v>
                </c:pt>
                <c:pt idx="41">
                  <c:v>150000</c:v>
                </c:pt>
                <c:pt idx="42">
                  <c:v>200000</c:v>
                </c:pt>
                <c:pt idx="43">
                  <c:v>7000000</c:v>
                </c:pt>
                <c:pt idx="44">
                  <c:v>10000000</c:v>
                </c:pt>
                <c:pt idx="45">
                  <c:v>450000</c:v>
                </c:pt>
                <c:pt idx="46">
                  <c:v>400000</c:v>
                </c:pt>
                <c:pt idx="47">
                  <c:v>100000</c:v>
                </c:pt>
                <c:pt idx="48">
                  <c:v>200000</c:v>
                </c:pt>
                <c:pt idx="49">
                  <c:v>74713700</c:v>
                </c:pt>
                <c:pt idx="50">
                  <c:v>500000</c:v>
                </c:pt>
                <c:pt idx="51">
                  <c:v>3518000</c:v>
                </c:pt>
                <c:pt idx="52">
                  <c:v>24500000</c:v>
                </c:pt>
                <c:pt idx="53">
                  <c:v>900000</c:v>
                </c:pt>
                <c:pt idx="54">
                  <c:v>6900000</c:v>
                </c:pt>
                <c:pt idx="55">
                  <c:v>1010000</c:v>
                </c:pt>
                <c:pt idx="56">
                  <c:v>500000</c:v>
                </c:pt>
                <c:pt idx="57">
                  <c:v>2417700</c:v>
                </c:pt>
                <c:pt idx="58">
                  <c:v>100000</c:v>
                </c:pt>
                <c:pt idx="59">
                  <c:v>34168000</c:v>
                </c:pt>
                <c:pt idx="60">
                  <c:v>200000</c:v>
                </c:pt>
                <c:pt idx="61">
                  <c:v>4710417</c:v>
                </c:pt>
                <c:pt idx="62">
                  <c:v>450000</c:v>
                </c:pt>
                <c:pt idx="63">
                  <c:v>612619</c:v>
                </c:pt>
                <c:pt idx="64">
                  <c:v>947798</c:v>
                </c:pt>
                <c:pt idx="65">
                  <c:v>600000</c:v>
                </c:pt>
                <c:pt idx="66">
                  <c:v>1170000</c:v>
                </c:pt>
                <c:pt idx="67">
                  <c:v>300000</c:v>
                </c:pt>
                <c:pt idx="68">
                  <c:v>450000</c:v>
                </c:pt>
                <c:pt idx="69">
                  <c:v>180000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Table!$M$13:$M$82</c:f>
              <c:numCache>
                <c:formatCode>_(* #,##0_);_(* \(#,##0\);_(* "-"??_);_(@_)</c:formatCode>
                <c:ptCount val="70"/>
                <c:pt idx="0">
                  <c:v>99544096</c:v>
                </c:pt>
                <c:pt idx="2">
                  <c:v>59836417</c:v>
                </c:pt>
                <c:pt idx="3">
                  <c:v>1472383</c:v>
                </c:pt>
                <c:pt idx="4">
                  <c:v>641218</c:v>
                </c:pt>
                <c:pt idx="5">
                  <c:v>0</c:v>
                </c:pt>
                <c:pt idx="6">
                  <c:v>0</c:v>
                </c:pt>
                <c:pt idx="7">
                  <c:v>180020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6000000</c:v>
                </c:pt>
                <c:pt idx="14">
                  <c:v>120000</c:v>
                </c:pt>
                <c:pt idx="15">
                  <c:v>15000000</c:v>
                </c:pt>
                <c:pt idx="16">
                  <c:v>0</c:v>
                </c:pt>
                <c:pt idx="17">
                  <c:v>597211</c:v>
                </c:pt>
                <c:pt idx="18">
                  <c:v>1250601</c:v>
                </c:pt>
                <c:pt idx="19">
                  <c:v>250000</c:v>
                </c:pt>
                <c:pt idx="20">
                  <c:v>270000</c:v>
                </c:pt>
                <c:pt idx="21">
                  <c:v>0</c:v>
                </c:pt>
                <c:pt idx="22">
                  <c:v>0</c:v>
                </c:pt>
                <c:pt idx="23">
                  <c:v>1450000</c:v>
                </c:pt>
                <c:pt idx="24">
                  <c:v>450000</c:v>
                </c:pt>
                <c:pt idx="25">
                  <c:v>5000000</c:v>
                </c:pt>
                <c:pt idx="26">
                  <c:v>50000</c:v>
                </c:pt>
                <c:pt idx="27">
                  <c:v>1000000</c:v>
                </c:pt>
                <c:pt idx="28">
                  <c:v>45103</c:v>
                </c:pt>
                <c:pt idx="29">
                  <c:v>700000</c:v>
                </c:pt>
                <c:pt idx="30">
                  <c:v>360613</c:v>
                </c:pt>
                <c:pt idx="31">
                  <c:v>1350000</c:v>
                </c:pt>
                <c:pt idx="32">
                  <c:v>7250000</c:v>
                </c:pt>
                <c:pt idx="33">
                  <c:v>6220000</c:v>
                </c:pt>
                <c:pt idx="34">
                  <c:v>900000</c:v>
                </c:pt>
                <c:pt idx="35">
                  <c:v>900000</c:v>
                </c:pt>
                <c:pt idx="36">
                  <c:v>450000</c:v>
                </c:pt>
                <c:pt idx="37">
                  <c:v>29268</c:v>
                </c:pt>
                <c:pt idx="38">
                  <c:v>1750000</c:v>
                </c:pt>
                <c:pt idx="39">
                  <c:v>3650000</c:v>
                </c:pt>
                <c:pt idx="40">
                  <c:v>450000</c:v>
                </c:pt>
                <c:pt idx="41">
                  <c:v>150000</c:v>
                </c:pt>
                <c:pt idx="42">
                  <c:v>200000</c:v>
                </c:pt>
                <c:pt idx="43">
                  <c:v>1400000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100000</c:v>
                </c:pt>
                <c:pt idx="48">
                  <c:v>200000</c:v>
                </c:pt>
                <c:pt idx="49">
                  <c:v>36614228</c:v>
                </c:pt>
                <c:pt idx="50">
                  <c:v>0</c:v>
                </c:pt>
                <c:pt idx="51">
                  <c:v>602645</c:v>
                </c:pt>
                <c:pt idx="52">
                  <c:v>4995474</c:v>
                </c:pt>
                <c:pt idx="53">
                  <c:v>900000</c:v>
                </c:pt>
                <c:pt idx="54">
                  <c:v>6900000</c:v>
                </c:pt>
                <c:pt idx="55">
                  <c:v>0</c:v>
                </c:pt>
                <c:pt idx="56">
                  <c:v>500000</c:v>
                </c:pt>
                <c:pt idx="57">
                  <c:v>1167700</c:v>
                </c:pt>
                <c:pt idx="58">
                  <c:v>0</c:v>
                </c:pt>
                <c:pt idx="59">
                  <c:v>21548409</c:v>
                </c:pt>
                <c:pt idx="60">
                  <c:v>0</c:v>
                </c:pt>
                <c:pt idx="61">
                  <c:v>3093451</c:v>
                </c:pt>
                <c:pt idx="62">
                  <c:v>450000</c:v>
                </c:pt>
                <c:pt idx="63">
                  <c:v>11885</c:v>
                </c:pt>
                <c:pt idx="64">
                  <c:v>947798</c:v>
                </c:pt>
                <c:pt idx="65">
                  <c:v>499217</c:v>
                </c:pt>
                <c:pt idx="66">
                  <c:v>1170000</c:v>
                </c:pt>
                <c:pt idx="67">
                  <c:v>5821</c:v>
                </c:pt>
                <c:pt idx="68">
                  <c:v>8730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Table!$N$13:$N$82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5"/>
          <c:order val="5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Table!$O$13:$O$82</c:f>
              <c:numCache>
                <c:formatCode>_(* #,##0_);_(* \(#,##0\);_(* "-"??_);_(@_)</c:formatCode>
                <c:ptCount val="70"/>
                <c:pt idx="0">
                  <c:v>28621050.800000001</c:v>
                </c:pt>
                <c:pt idx="2">
                  <c:v>17139017.439999998</c:v>
                </c:pt>
                <c:pt idx="3">
                  <c:v>0</c:v>
                </c:pt>
                <c:pt idx="4">
                  <c:v>20105.82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4091158.12</c:v>
                </c:pt>
                <c:pt idx="14">
                  <c:v>60053</c:v>
                </c:pt>
                <c:pt idx="15">
                  <c:v>11946382.1</c:v>
                </c:pt>
                <c:pt idx="16">
                  <c:v>0</c:v>
                </c:pt>
                <c:pt idx="17">
                  <c:v>30347.97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16227.94</c:v>
                </c:pt>
                <c:pt idx="29">
                  <c:v>0</c:v>
                </c:pt>
                <c:pt idx="30">
                  <c:v>15287.37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15416.48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944038.64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11094747.969999999</c:v>
                </c:pt>
                <c:pt idx="50">
                  <c:v>0</c:v>
                </c:pt>
                <c:pt idx="51">
                  <c:v>180445.85</c:v>
                </c:pt>
                <c:pt idx="52">
                  <c:v>4397273.55</c:v>
                </c:pt>
                <c:pt idx="53">
                  <c:v>0</c:v>
                </c:pt>
                <c:pt idx="54">
                  <c:v>6517028.5700000003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387285.39</c:v>
                </c:pt>
                <c:pt idx="62">
                  <c:v>0</c:v>
                </c:pt>
                <c:pt idx="63">
                  <c:v>0</c:v>
                </c:pt>
                <c:pt idx="64">
                  <c:v>273989.56</c:v>
                </c:pt>
                <c:pt idx="65">
                  <c:v>113295.83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6"/>
          <c:order val="6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Table!$P$13:$P$82</c:f>
              <c:numCache>
                <c:formatCode>_(* #,##0_);_(* \(#,##0\);_(* "-"??_);_(@_)</c:formatCode>
                <c:ptCount val="70"/>
                <c:pt idx="0">
                  <c:v>8291109.1399999997</c:v>
                </c:pt>
                <c:pt idx="2">
                  <c:v>6014110.1400000006</c:v>
                </c:pt>
                <c:pt idx="3">
                  <c:v>0</c:v>
                </c:pt>
                <c:pt idx="4">
                  <c:v>336169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607776.12</c:v>
                </c:pt>
                <c:pt idx="14">
                  <c:v>21770</c:v>
                </c:pt>
                <c:pt idx="15">
                  <c:v>720000</c:v>
                </c:pt>
                <c:pt idx="16">
                  <c:v>0</c:v>
                </c:pt>
                <c:pt idx="17">
                  <c:v>1383376</c:v>
                </c:pt>
                <c:pt idx="18">
                  <c:v>0</c:v>
                </c:pt>
                <c:pt idx="19">
                  <c:v>0</c:v>
                </c:pt>
                <c:pt idx="20">
                  <c:v>30398.7</c:v>
                </c:pt>
                <c:pt idx="21">
                  <c:v>0</c:v>
                </c:pt>
                <c:pt idx="22">
                  <c:v>0</c:v>
                </c:pt>
                <c:pt idx="23">
                  <c:v>1450000</c:v>
                </c:pt>
                <c:pt idx="24">
                  <c:v>87181.46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1302519.49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9000</c:v>
                </c:pt>
                <c:pt idx="42">
                  <c:v>23250</c:v>
                </c:pt>
                <c:pt idx="43">
                  <c:v>42669.37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1162788.3899999999</c:v>
                </c:pt>
                <c:pt idx="50">
                  <c:v>0</c:v>
                </c:pt>
                <c:pt idx="51">
                  <c:v>0</c:v>
                </c:pt>
                <c:pt idx="52">
                  <c:v>161736.95999999999</c:v>
                </c:pt>
                <c:pt idx="53">
                  <c:v>826329.88</c:v>
                </c:pt>
                <c:pt idx="54">
                  <c:v>532.09</c:v>
                </c:pt>
                <c:pt idx="55">
                  <c:v>0</c:v>
                </c:pt>
                <c:pt idx="56">
                  <c:v>174189.46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1114210.6099999999</c:v>
                </c:pt>
                <c:pt idx="62">
                  <c:v>0</c:v>
                </c:pt>
                <c:pt idx="63">
                  <c:v>0</c:v>
                </c:pt>
                <c:pt idx="64">
                  <c:v>673308.44</c:v>
                </c:pt>
                <c:pt idx="65">
                  <c:v>385902.17</c:v>
                </c:pt>
                <c:pt idx="66">
                  <c:v>55000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7"/>
          <c:order val="7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Table!$Q$13:$Q$82</c:f>
              <c:numCache>
                <c:formatCode>_(* #,##0_);_(* \(#,##0\);_(* "-"??_);_(@_)</c:formatCode>
                <c:ptCount val="70"/>
                <c:pt idx="0">
                  <c:v>10387211.66</c:v>
                </c:pt>
                <c:pt idx="2">
                  <c:v>5095249.76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4091158.12</c:v>
                </c:pt>
                <c:pt idx="14">
                  <c:v>60053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944038.64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5178666.07</c:v>
                </c:pt>
                <c:pt idx="50">
                  <c:v>0</c:v>
                </c:pt>
                <c:pt idx="51">
                  <c:v>0</c:v>
                </c:pt>
                <c:pt idx="52">
                  <c:v>4397273.55</c:v>
                </c:pt>
                <c:pt idx="53">
                  <c:v>0</c:v>
                </c:pt>
                <c:pt idx="54">
                  <c:v>781392.52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113295.83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113295.83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8"/>
          <c:order val="8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Table!$R$13:$R$82</c:f>
              <c:numCache>
                <c:formatCode>_(* #,##0_);_(* \(#,##0\);_(* "-"??_);_(@_)</c:formatCode>
                <c:ptCount val="70"/>
                <c:pt idx="0">
                  <c:v>17808184.530000001</c:v>
                </c:pt>
                <c:pt idx="2">
                  <c:v>11946382.1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11946382.1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5735636.0499999998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5735636.0499999998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126166.38</c:v>
                </c:pt>
                <c:pt idx="62">
                  <c:v>0</c:v>
                </c:pt>
                <c:pt idx="63">
                  <c:v>0</c:v>
                </c:pt>
                <c:pt idx="64">
                  <c:v>126166.38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Table!$S$13:$S$82</c:f>
              <c:numCache>
                <c:formatCode>_(* #,##0_);_(* \(#,##0\);_(* "-"??_);_(@_)</c:formatCode>
                <c:ptCount val="70"/>
                <c:pt idx="0">
                  <c:v>425654.61</c:v>
                </c:pt>
                <c:pt idx="2">
                  <c:v>97385.579999999987</c:v>
                </c:pt>
                <c:pt idx="3">
                  <c:v>0</c:v>
                </c:pt>
                <c:pt idx="4">
                  <c:v>20105.82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30347.97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16227.94</c:v>
                </c:pt>
                <c:pt idx="29">
                  <c:v>0</c:v>
                </c:pt>
                <c:pt idx="30">
                  <c:v>15287.37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15416.48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180445.85</c:v>
                </c:pt>
                <c:pt idx="50">
                  <c:v>0</c:v>
                </c:pt>
                <c:pt idx="51">
                  <c:v>180445.85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147823.18</c:v>
                </c:pt>
                <c:pt idx="62">
                  <c:v>0</c:v>
                </c:pt>
                <c:pt idx="63">
                  <c:v>0</c:v>
                </c:pt>
                <c:pt idx="64">
                  <c:v>147823.18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Table!$T$13:$T$82</c:f>
              <c:numCache>
                <c:formatCode>_(* #,##0_);_(* \(#,##0\);_(* "-"??_);_(@_)</c:formatCode>
                <c:ptCount val="70"/>
                <c:pt idx="0">
                  <c:v>62631936.060000002</c:v>
                </c:pt>
                <c:pt idx="2">
                  <c:v>36683289.420000009</c:v>
                </c:pt>
                <c:pt idx="3">
                  <c:v>1472383</c:v>
                </c:pt>
                <c:pt idx="4">
                  <c:v>284943.18</c:v>
                </c:pt>
                <c:pt idx="5">
                  <c:v>0</c:v>
                </c:pt>
                <c:pt idx="6">
                  <c:v>0</c:v>
                </c:pt>
                <c:pt idx="7">
                  <c:v>180020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1301065.76</c:v>
                </c:pt>
                <c:pt idx="14">
                  <c:v>38177</c:v>
                </c:pt>
                <c:pt idx="15">
                  <c:v>2333617.9</c:v>
                </c:pt>
                <c:pt idx="16">
                  <c:v>0</c:v>
                </c:pt>
                <c:pt idx="17">
                  <c:v>-816512.97</c:v>
                </c:pt>
                <c:pt idx="18">
                  <c:v>1250601</c:v>
                </c:pt>
                <c:pt idx="19">
                  <c:v>250000</c:v>
                </c:pt>
                <c:pt idx="20">
                  <c:v>239601.3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362818.54</c:v>
                </c:pt>
                <c:pt idx="25">
                  <c:v>5000000</c:v>
                </c:pt>
                <c:pt idx="26">
                  <c:v>50000</c:v>
                </c:pt>
                <c:pt idx="27">
                  <c:v>1000000</c:v>
                </c:pt>
                <c:pt idx="28">
                  <c:v>28875.06</c:v>
                </c:pt>
                <c:pt idx="29">
                  <c:v>700000</c:v>
                </c:pt>
                <c:pt idx="30">
                  <c:v>345325.63</c:v>
                </c:pt>
                <c:pt idx="31">
                  <c:v>47480.51</c:v>
                </c:pt>
                <c:pt idx="32">
                  <c:v>7250000</c:v>
                </c:pt>
                <c:pt idx="33">
                  <c:v>6220000</c:v>
                </c:pt>
                <c:pt idx="34">
                  <c:v>900000</c:v>
                </c:pt>
                <c:pt idx="35">
                  <c:v>900000</c:v>
                </c:pt>
                <c:pt idx="36">
                  <c:v>450000</c:v>
                </c:pt>
                <c:pt idx="37">
                  <c:v>13851.52</c:v>
                </c:pt>
                <c:pt idx="38">
                  <c:v>1750000</c:v>
                </c:pt>
                <c:pt idx="39">
                  <c:v>3650000</c:v>
                </c:pt>
                <c:pt idx="40">
                  <c:v>450000</c:v>
                </c:pt>
                <c:pt idx="41">
                  <c:v>141000</c:v>
                </c:pt>
                <c:pt idx="42">
                  <c:v>176750</c:v>
                </c:pt>
                <c:pt idx="43">
                  <c:v>413291.99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100000</c:v>
                </c:pt>
                <c:pt idx="48">
                  <c:v>200000</c:v>
                </c:pt>
                <c:pt idx="49">
                  <c:v>24356691.640000001</c:v>
                </c:pt>
                <c:pt idx="50">
                  <c:v>0</c:v>
                </c:pt>
                <c:pt idx="51">
                  <c:v>422199.15</c:v>
                </c:pt>
                <c:pt idx="52">
                  <c:v>436463.49</c:v>
                </c:pt>
                <c:pt idx="53">
                  <c:v>73670.12</c:v>
                </c:pt>
                <c:pt idx="54">
                  <c:v>382439.34</c:v>
                </c:pt>
                <c:pt idx="55">
                  <c:v>0</c:v>
                </c:pt>
                <c:pt idx="56">
                  <c:v>325810.53999999998</c:v>
                </c:pt>
                <c:pt idx="57">
                  <c:v>1167700</c:v>
                </c:pt>
                <c:pt idx="58">
                  <c:v>0</c:v>
                </c:pt>
                <c:pt idx="59">
                  <c:v>21548409</c:v>
                </c:pt>
                <c:pt idx="60">
                  <c:v>0</c:v>
                </c:pt>
                <c:pt idx="61">
                  <c:v>1591955</c:v>
                </c:pt>
                <c:pt idx="62">
                  <c:v>450000</c:v>
                </c:pt>
                <c:pt idx="63">
                  <c:v>11885</c:v>
                </c:pt>
                <c:pt idx="64">
                  <c:v>500</c:v>
                </c:pt>
                <c:pt idx="65">
                  <c:v>19</c:v>
                </c:pt>
                <c:pt idx="66">
                  <c:v>1115000</c:v>
                </c:pt>
                <c:pt idx="67">
                  <c:v>5821</c:v>
                </c:pt>
                <c:pt idx="68">
                  <c:v>8730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1"/>
          <c:order val="11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Table!$U$13:$U$82</c:f>
              <c:numCache>
                <c:formatCode>_(* #,##0_);_(* \(#,##0\);_(* "-"??_);_(@_)</c:formatCode>
                <c:ptCount val="70"/>
                <c:pt idx="0">
                  <c:v>143089840.06</c:v>
                </c:pt>
                <c:pt idx="2">
                  <c:v>77424755.420000002</c:v>
                </c:pt>
                <c:pt idx="3">
                  <c:v>2781883</c:v>
                </c:pt>
                <c:pt idx="4">
                  <c:v>3633725.18</c:v>
                </c:pt>
                <c:pt idx="5">
                  <c:v>5800000</c:v>
                </c:pt>
                <c:pt idx="6">
                  <c:v>450000</c:v>
                </c:pt>
                <c:pt idx="7">
                  <c:v>180020</c:v>
                </c:pt>
                <c:pt idx="8">
                  <c:v>450000</c:v>
                </c:pt>
                <c:pt idx="9">
                  <c:v>450000</c:v>
                </c:pt>
                <c:pt idx="10">
                  <c:v>200000</c:v>
                </c:pt>
                <c:pt idx="11">
                  <c:v>450000</c:v>
                </c:pt>
                <c:pt idx="12">
                  <c:v>250000</c:v>
                </c:pt>
                <c:pt idx="13">
                  <c:v>1301065.76</c:v>
                </c:pt>
                <c:pt idx="14">
                  <c:v>188177</c:v>
                </c:pt>
                <c:pt idx="15">
                  <c:v>2333617.9</c:v>
                </c:pt>
                <c:pt idx="16">
                  <c:v>450000</c:v>
                </c:pt>
                <c:pt idx="17">
                  <c:v>1901675.03</c:v>
                </c:pt>
                <c:pt idx="18">
                  <c:v>1250601</c:v>
                </c:pt>
                <c:pt idx="19">
                  <c:v>500000</c:v>
                </c:pt>
                <c:pt idx="20">
                  <c:v>239601.3</c:v>
                </c:pt>
                <c:pt idx="21">
                  <c:v>1450000</c:v>
                </c:pt>
                <c:pt idx="22">
                  <c:v>415415</c:v>
                </c:pt>
                <c:pt idx="23">
                  <c:v>0</c:v>
                </c:pt>
                <c:pt idx="24">
                  <c:v>362818.54</c:v>
                </c:pt>
                <c:pt idx="25">
                  <c:v>5000000</c:v>
                </c:pt>
                <c:pt idx="26">
                  <c:v>50000</c:v>
                </c:pt>
                <c:pt idx="27">
                  <c:v>1000000</c:v>
                </c:pt>
                <c:pt idx="28">
                  <c:v>248847.06</c:v>
                </c:pt>
                <c:pt idx="29">
                  <c:v>700000</c:v>
                </c:pt>
                <c:pt idx="30">
                  <c:v>634712.63</c:v>
                </c:pt>
                <c:pt idx="31">
                  <c:v>47480.51</c:v>
                </c:pt>
                <c:pt idx="32">
                  <c:v>11250000</c:v>
                </c:pt>
                <c:pt idx="33">
                  <c:v>7720000</c:v>
                </c:pt>
                <c:pt idx="34">
                  <c:v>900000</c:v>
                </c:pt>
                <c:pt idx="35">
                  <c:v>900000</c:v>
                </c:pt>
                <c:pt idx="36">
                  <c:v>450000</c:v>
                </c:pt>
                <c:pt idx="37">
                  <c:v>154073.51999999999</c:v>
                </c:pt>
                <c:pt idx="38">
                  <c:v>1750000</c:v>
                </c:pt>
                <c:pt idx="39">
                  <c:v>3650000</c:v>
                </c:pt>
                <c:pt idx="40">
                  <c:v>450000</c:v>
                </c:pt>
                <c:pt idx="41">
                  <c:v>141000</c:v>
                </c:pt>
                <c:pt idx="42">
                  <c:v>176750</c:v>
                </c:pt>
                <c:pt idx="43">
                  <c:v>6013291.9900000002</c:v>
                </c:pt>
                <c:pt idx="44">
                  <c:v>10000000</c:v>
                </c:pt>
                <c:pt idx="45">
                  <c:v>450000</c:v>
                </c:pt>
                <c:pt idx="46">
                  <c:v>400000</c:v>
                </c:pt>
                <c:pt idx="47">
                  <c:v>100000</c:v>
                </c:pt>
                <c:pt idx="48">
                  <c:v>200000</c:v>
                </c:pt>
                <c:pt idx="49">
                  <c:v>62456163.640000001</c:v>
                </c:pt>
                <c:pt idx="50">
                  <c:v>500000</c:v>
                </c:pt>
                <c:pt idx="51">
                  <c:v>3337554.15</c:v>
                </c:pt>
                <c:pt idx="52">
                  <c:v>19940989.489999998</c:v>
                </c:pt>
                <c:pt idx="53">
                  <c:v>73670.12</c:v>
                </c:pt>
                <c:pt idx="54">
                  <c:v>382439.34</c:v>
                </c:pt>
                <c:pt idx="55">
                  <c:v>1010000</c:v>
                </c:pt>
                <c:pt idx="56">
                  <c:v>325810.53999999998</c:v>
                </c:pt>
                <c:pt idx="57">
                  <c:v>2417700</c:v>
                </c:pt>
                <c:pt idx="58">
                  <c:v>100000</c:v>
                </c:pt>
                <c:pt idx="59">
                  <c:v>34168000</c:v>
                </c:pt>
                <c:pt idx="60">
                  <c:v>200000</c:v>
                </c:pt>
                <c:pt idx="61">
                  <c:v>3208921</c:v>
                </c:pt>
                <c:pt idx="62">
                  <c:v>450000</c:v>
                </c:pt>
                <c:pt idx="63">
                  <c:v>612619</c:v>
                </c:pt>
                <c:pt idx="64">
                  <c:v>500</c:v>
                </c:pt>
                <c:pt idx="65">
                  <c:v>100802</c:v>
                </c:pt>
                <c:pt idx="66">
                  <c:v>1115000</c:v>
                </c:pt>
                <c:pt idx="67">
                  <c:v>300000</c:v>
                </c:pt>
                <c:pt idx="68">
                  <c:v>450000</c:v>
                </c:pt>
                <c:pt idx="69">
                  <c:v>180000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2"/>
          <c:order val="12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Table!$V$13:$V$82</c:f>
              <c:numCache>
                <c:formatCode>0%</c:formatCode>
                <c:ptCount val="70"/>
                <c:pt idx="0">
                  <c:v>0.28752132924085999</c:v>
                </c:pt>
                <c:pt idx="2">
                  <c:v>0.28643121194907106</c:v>
                </c:pt>
                <c:pt idx="3">
                  <c:v>0</c:v>
                </c:pt>
                <c:pt idx="4">
                  <c:v>3.1355669990549999E-2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0.68185968666666996</c:v>
                </c:pt>
                <c:pt idx="14">
                  <c:v>0.50044166666667</c:v>
                </c:pt>
                <c:pt idx="15">
                  <c:v>0.79642547333333003</c:v>
                </c:pt>
                <c:pt idx="16">
                  <c:v>0</c:v>
                </c:pt>
                <c:pt idx="17">
                  <c:v>5.0816160452500002E-2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0.35979735272598001</c:v>
                </c:pt>
                <c:pt idx="29">
                  <c:v>0</c:v>
                </c:pt>
                <c:pt idx="30">
                  <c:v>4.2392731265930003E-2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0.52673500068334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0.67431331428570995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0.3030173944948395</c:v>
                </c:pt>
                <c:pt idx="50">
                  <c:v>0</c:v>
                </c:pt>
                <c:pt idx="51">
                  <c:v>0.29942312638452001</c:v>
                </c:pt>
                <c:pt idx="52">
                  <c:v>0.88025151367016996</c:v>
                </c:pt>
                <c:pt idx="53">
                  <c:v>0</c:v>
                </c:pt>
                <c:pt idx="54">
                  <c:v>0.94449689420289995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0.12519525604252338</c:v>
                </c:pt>
                <c:pt idx="62">
                  <c:v>0</c:v>
                </c:pt>
                <c:pt idx="63">
                  <c:v>0</c:v>
                </c:pt>
                <c:pt idx="64">
                  <c:v>0.28908012044761</c:v>
                </c:pt>
                <c:pt idx="65">
                  <c:v>0.22694705909453999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3"/>
          <c:order val="13"/>
          <c:invertIfNegative val="0"/>
          <c:cat>
            <c:strRef>
              <c:f>Table!$G$13:$H$82</c:f>
              <c:strCache>
                <c:ptCount val="70"/>
                <c:pt idx="0">
                  <c:v>TOTAL DE INVERSION</c:v>
                </c:pt>
                <c:pt idx="2">
                  <c:v>SISTEMA DE AGUA</c:v>
                </c:pt>
                <c:pt idx="3">
                  <c:v>CONSTRUCCIÓN POZOS</c:v>
                </c:pt>
                <c:pt idx="4">
                  <c:v>MEJOR REDES EXISTENT</c:v>
                </c:pt>
                <c:pt idx="5">
                  <c:v>Chilibre Ampliación</c:v>
                </c:pt>
                <c:pt idx="6">
                  <c:v>Tonosí,Chilibre,Tina</c:v>
                </c:pt>
                <c:pt idx="7">
                  <c:v>Antón Construcción</c:v>
                </c:pt>
                <c:pt idx="8">
                  <c:v>Sn Félix Lajas Antón</c:v>
                </c:pt>
                <c:pt idx="9">
                  <c:v>Santiago Mejoramient</c:v>
                </c:pt>
                <c:pt idx="10">
                  <c:v>EtapaAI B Const I II</c:v>
                </c:pt>
                <c:pt idx="11">
                  <c:v>StCruz VLobos Mejora</c:v>
                </c:pt>
                <c:pt idx="12">
                  <c:v>Tortí Chepo Construc</c:v>
                </c:pt>
                <c:pt idx="13">
                  <c:v>Cocolí Howard Veracr</c:v>
                </c:pt>
                <c:pt idx="14">
                  <c:v>IMP RED CALIDAD AGUA</c:v>
                </c:pt>
                <c:pt idx="15">
                  <c:v>Gamboa Construccion</c:v>
                </c:pt>
                <c:pt idx="16">
                  <c:v>Cumbres,Chivo Chivo</c:v>
                </c:pt>
                <c:pt idx="17">
                  <c:v>Area Metropolitana</c:v>
                </c:pt>
                <c:pt idx="18">
                  <c:v>Montijo Mejora</c:v>
                </c:pt>
                <c:pt idx="19">
                  <c:v>Farallón Mejoras</c:v>
                </c:pt>
                <c:pt idx="20">
                  <c:v>Parita Mejoras</c:v>
                </c:pt>
                <c:pt idx="21">
                  <c:v>Altos Howard Los Tec</c:v>
                </c:pt>
                <c:pt idx="22">
                  <c:v>Almirante Mejoras</c:v>
                </c:pt>
                <c:pt idx="23">
                  <c:v>V de Antón Mejoras</c:v>
                </c:pt>
                <c:pt idx="24">
                  <c:v>El Real Mejoras</c:v>
                </c:pt>
                <c:pt idx="25">
                  <c:v>V Darién Ampliación</c:v>
                </c:pt>
                <c:pt idx="26">
                  <c:v> BIRF Fortalecimient</c:v>
                </c:pt>
                <c:pt idx="27">
                  <c:v>Colón Mejoras</c:v>
                </c:pt>
                <c:pt idx="28">
                  <c:v>9 de Enero Const y M</c:v>
                </c:pt>
                <c:pt idx="29">
                  <c:v>Jalisco Agua Bendita</c:v>
                </c:pt>
                <c:pt idx="30">
                  <c:v>Imp Conf Operativa</c:v>
                </c:pt>
                <c:pt idx="31">
                  <c:v>Fortalecimiento Inst</c:v>
                </c:pt>
                <c:pt idx="32">
                  <c:v>Jacú Divalá Sn Andre</c:v>
                </c:pt>
                <c:pt idx="33">
                  <c:v>Santiago Plta. Potab</c:v>
                </c:pt>
                <c:pt idx="34">
                  <c:v>Plan Red Agua</c:v>
                </c:pt>
                <c:pt idx="35">
                  <c:v>Bethania Mejoras</c:v>
                </c:pt>
                <c:pt idx="36">
                  <c:v>Sn Francisco Mejoras</c:v>
                </c:pt>
                <c:pt idx="37">
                  <c:v>Saneamiento Mejoras</c:v>
                </c:pt>
                <c:pt idx="38">
                  <c:v>La Chorrera - Capira</c:v>
                </c:pt>
                <c:pt idx="39">
                  <c:v>Isla Colón Ampliació</c:v>
                </c:pt>
                <c:pt idx="40">
                  <c:v>Chorro Blanco Mejora</c:v>
                </c:pt>
                <c:pt idx="41">
                  <c:v>Impl Insp Técnica</c:v>
                </c:pt>
                <c:pt idx="42">
                  <c:v>UP/Idaan/CAF Fortale</c:v>
                </c:pt>
                <c:pt idx="43">
                  <c:v>Sabanitas Modulo II</c:v>
                </c:pt>
                <c:pt idx="44">
                  <c:v>Cont.Mod II Chilibre</c:v>
                </c:pt>
                <c:pt idx="45">
                  <c:v>Bocas del T Chiriquí</c:v>
                </c:pt>
                <c:pt idx="46">
                  <c:v>San Felix Amp Pt Pot</c:v>
                </c:pt>
                <c:pt idx="47">
                  <c:v>Pto Remedios/Idaan</c:v>
                </c:pt>
                <c:pt idx="48">
                  <c:v>S.Cruz a S.Felix Con</c:v>
                </c:pt>
                <c:pt idx="49">
                  <c:v>SIST. DE ALCANTARILLADO</c:v>
                </c:pt>
                <c:pt idx="50">
                  <c:v>Metetí Construcción</c:v>
                </c:pt>
                <c:pt idx="51">
                  <c:v>Barriada Ana Mejora</c:v>
                </c:pt>
                <c:pt idx="52">
                  <c:v>David Construcción</c:v>
                </c:pt>
                <c:pt idx="53">
                  <c:v>Parita Construcción</c:v>
                </c:pt>
                <c:pt idx="54">
                  <c:v>Changuinola Construc</c:v>
                </c:pt>
                <c:pt idx="55">
                  <c:v>Puerto Mutis Constru</c:v>
                </c:pt>
                <c:pt idx="56">
                  <c:v>San Carlos Construcc</c:v>
                </c:pt>
                <c:pt idx="57">
                  <c:v>Almirante Sistema Al</c:v>
                </c:pt>
                <c:pt idx="58">
                  <c:v>Sn Francisco C del M</c:v>
                </c:pt>
                <c:pt idx="59">
                  <c:v>Santiago Sistema Alc</c:v>
                </c:pt>
                <c:pt idx="60">
                  <c:v>PCtles Occ Mej S Alc</c:v>
                </c:pt>
                <c:pt idx="61">
                  <c:v>INVERSIONES COMPLEMENTARIAS</c:v>
                </c:pt>
                <c:pt idx="62">
                  <c:v>Informática Mej Sist</c:v>
                </c:pt>
                <c:pt idx="63">
                  <c:v>Habilitación Eq Bomb</c:v>
                </c:pt>
                <c:pt idx="64">
                  <c:v>Instalación Macro Mi</c:v>
                </c:pt>
                <c:pt idx="65">
                  <c:v>Equipamiento Vehicul</c:v>
                </c:pt>
                <c:pt idx="66">
                  <c:v>Idaan Constr Remodel</c:v>
                </c:pt>
                <c:pt idx="67">
                  <c:v>Reposición de Aros</c:v>
                </c:pt>
                <c:pt idx="68">
                  <c:v>Instalación Válvulas</c:v>
                </c:pt>
                <c:pt idx="69">
                  <c:v>S Met Con C Logis</c:v>
                </c:pt>
              </c:strCache>
            </c:strRef>
          </c:cat>
          <c:val>
            <c:numRef>
              <c:f>Table!$W$13:$W$82</c:f>
              <c:numCache>
                <c:formatCode>0%</c:formatCode>
                <c:ptCount val="70"/>
                <c:pt idx="0">
                  <c:v>0.15900407106587999</c:v>
                </c:pt>
                <c:pt idx="2">
                  <c:v>0.17040543038671829</c:v>
                </c:pt>
                <c:pt idx="3">
                  <c:v>0</c:v>
                </c:pt>
                <c:pt idx="4">
                  <c:v>5.0390526315799997E-3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0.68185968666666996</c:v>
                </c:pt>
                <c:pt idx="14">
                  <c:v>0.22241851851851999</c:v>
                </c:pt>
                <c:pt idx="15">
                  <c:v>0.79642547333333003</c:v>
                </c:pt>
                <c:pt idx="16">
                  <c:v>0</c:v>
                </c:pt>
                <c:pt idx="17">
                  <c:v>9.1536403310700006E-3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6.1220182967079997E-2</c:v>
                </c:pt>
                <c:pt idx="29">
                  <c:v>0</c:v>
                </c:pt>
                <c:pt idx="30">
                  <c:v>2.3519030769229999E-2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9.0958050622459999E-2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0.13486266285713999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0.14849683485090417</c:v>
                </c:pt>
                <c:pt idx="50">
                  <c:v>0</c:v>
                </c:pt>
                <c:pt idx="51">
                  <c:v>5.1292168845939998E-2</c:v>
                </c:pt>
                <c:pt idx="52">
                  <c:v>0.17948055306121999</c:v>
                </c:pt>
                <c:pt idx="53">
                  <c:v>0</c:v>
                </c:pt>
                <c:pt idx="54">
                  <c:v>0.94449689420289995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8.2218918197688229E-2</c:v>
                </c:pt>
                <c:pt idx="62">
                  <c:v>0</c:v>
                </c:pt>
                <c:pt idx="63">
                  <c:v>0</c:v>
                </c:pt>
                <c:pt idx="64">
                  <c:v>0.28908012044761</c:v>
                </c:pt>
                <c:pt idx="65">
                  <c:v>0.18882638333332999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3336"/>
        <c:axId val="332904120"/>
      </c:barChart>
      <c:catAx>
        <c:axId val="33290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32904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290412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32903336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9.2404485004228029E-2"/>
          <c:h val="0.5263157894736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gif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gif"/><Relationship Id="rId14" Type="http://schemas.openxmlformats.org/officeDocument/2006/relationships/image" Target="../media/image15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12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9.png"/><Relationship Id="rId11" Type="http://schemas.openxmlformats.org/officeDocument/2006/relationships/image" Target="../media/image7.png"/><Relationship Id="rId5" Type="http://schemas.openxmlformats.org/officeDocument/2006/relationships/image" Target="../media/image18.png"/><Relationship Id="rId10" Type="http://schemas.openxmlformats.org/officeDocument/2006/relationships/image" Target="../media/image22.png"/><Relationship Id="rId4" Type="http://schemas.openxmlformats.org/officeDocument/2006/relationships/image" Target="../media/image17.png"/><Relationship Id="rId9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68</xdr:col>
      <xdr:colOff>9525</xdr:colOff>
      <xdr:row>1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11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6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11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72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073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13</xdr:row>
      <xdr:rowOff>0</xdr:rowOff>
    </xdr:from>
    <xdr:ext cx="123825" cy="123825"/>
    <xdr:pic macro="[1]!DesignIconClicked">
      <xdr:nvPicPr>
        <xdr:cNvPr id="20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052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17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18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19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20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21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12</xdr:row>
      <xdr:rowOff>0</xdr:rowOff>
    </xdr:from>
    <xdr:ext cx="47625" cy="47625"/>
    <xdr:pic macro="[1]!DesignIconClicked">
      <xdr:nvPicPr>
        <xdr:cNvPr id="2122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12</xdr:row>
      <xdr:rowOff>0</xdr:rowOff>
    </xdr:from>
    <xdr:ext cx="47625" cy="47625"/>
    <xdr:pic macro="[1]!DesignIconClicked">
      <xdr:nvPicPr>
        <xdr:cNvPr id="212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12</xdr:row>
      <xdr:rowOff>0</xdr:rowOff>
    </xdr:from>
    <xdr:ext cx="47625" cy="47625"/>
    <xdr:pic macro="[1]!DesignIconClicked">
      <xdr:nvPicPr>
        <xdr:cNvPr id="212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13</xdr:col>
      <xdr:colOff>9525</xdr:colOff>
      <xdr:row>1</xdr:row>
      <xdr:rowOff>60960</xdr:rowOff>
    </xdr:to>
    <xdr:sp macro="" textlink="">
      <xdr:nvSpPr>
        <xdr:cNvPr id="2709" name="TextQueryTitle"/>
        <xdr:cNvSpPr txBox="1">
          <a:spLocks noChangeArrowheads="1"/>
        </xdr:cNvSpPr>
      </xdr:nvSpPr>
      <xdr:spPr bwMode="auto">
        <a:xfrm>
          <a:off x="762000" y="0"/>
          <a:ext cx="73152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7</xdr:col>
      <xdr:colOff>47625</xdr:colOff>
      <xdr:row>14</xdr:row>
      <xdr:rowOff>0</xdr:rowOff>
    </xdr:from>
    <xdr:ext cx="123825" cy="123825"/>
    <xdr:pic macro="[1]!DesignIconClicked">
      <xdr:nvPicPr>
        <xdr:cNvPr id="212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85725</xdr:colOff>
      <xdr:row>22</xdr:row>
      <xdr:rowOff>0</xdr:rowOff>
    </xdr:from>
    <xdr:ext cx="123825" cy="123825"/>
    <xdr:pic macro="[1]!DesignIconClicked">
      <xdr:nvPicPr>
        <xdr:cNvPr id="212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23</xdr:row>
      <xdr:rowOff>0</xdr:rowOff>
    </xdr:from>
    <xdr:ext cx="123825" cy="123825"/>
    <xdr:pic macro="[1]!DesignIconClicked">
      <xdr:nvPicPr>
        <xdr:cNvPr id="21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24</xdr:row>
      <xdr:rowOff>0</xdr:rowOff>
    </xdr:from>
    <xdr:ext cx="123825" cy="123825"/>
    <xdr:pic macro="[1]!DesignIconClicked">
      <xdr:nvPicPr>
        <xdr:cNvPr id="213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25</xdr:row>
      <xdr:rowOff>0</xdr:rowOff>
    </xdr:from>
    <xdr:ext cx="123825" cy="123825"/>
    <xdr:pic macro="[1]!DesignIconClicked">
      <xdr:nvPicPr>
        <xdr:cNvPr id="213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13</xdr:row>
      <xdr:rowOff>0</xdr:rowOff>
    </xdr:from>
    <xdr:ext cx="123825" cy="123825"/>
    <xdr:pic macro="[1]!DesignIconClicked">
      <xdr:nvPicPr>
        <xdr:cNvPr id="2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9525</xdr:colOff>
      <xdr:row>12</xdr:row>
      <xdr:rowOff>0</xdr:rowOff>
    </xdr:from>
    <xdr:ext cx="123825" cy="123825"/>
    <xdr:pic macro="[1]!DesignIconClicked">
      <xdr:nvPicPr>
        <xdr:cNvPr id="2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85725</xdr:colOff>
      <xdr:row>15</xdr:row>
      <xdr:rowOff>0</xdr:rowOff>
    </xdr:from>
    <xdr:ext cx="123825" cy="123825"/>
    <xdr:pic macro="[1]!DesignIconClicked">
      <xdr:nvPicPr>
        <xdr:cNvPr id="2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13</xdr:row>
      <xdr:rowOff>0</xdr:rowOff>
    </xdr:from>
    <xdr:ext cx="123825" cy="123825"/>
    <xdr:pic macro="[1]!DesignIconClicked">
      <xdr:nvPicPr>
        <xdr:cNvPr id="2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13</xdr:row>
      <xdr:rowOff>0</xdr:rowOff>
    </xdr:from>
    <xdr:ext cx="123825" cy="123825"/>
    <xdr:pic macro="[1]!DesignIconClicked">
      <xdr:nvPicPr>
        <xdr:cNvPr id="2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85725</xdr:colOff>
      <xdr:row>17</xdr:row>
      <xdr:rowOff>0</xdr:rowOff>
    </xdr:from>
    <xdr:ext cx="123825" cy="123825"/>
    <xdr:pic macro="[1]!DesignIconClicked">
      <xdr:nvPicPr>
        <xdr:cNvPr id="2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623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9525</xdr:colOff>
      <xdr:row>12</xdr:row>
      <xdr:rowOff>0</xdr:rowOff>
    </xdr:from>
    <xdr:ext cx="123825" cy="123825"/>
    <xdr:pic macro="[1]!DesignIconClicked">
      <xdr:nvPicPr>
        <xdr:cNvPr id="2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22</xdr:row>
      <xdr:rowOff>0</xdr:rowOff>
    </xdr:from>
    <xdr:ext cx="123825" cy="123825"/>
    <xdr:pic macro="[1]!DesignIconClicked">
      <xdr:nvPicPr>
        <xdr:cNvPr id="2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21</xdr:row>
      <xdr:rowOff>0</xdr:rowOff>
    </xdr:from>
    <xdr:ext cx="123825" cy="123825"/>
    <xdr:pic macro="[1]!DesignIconClicked">
      <xdr:nvPicPr>
        <xdr:cNvPr id="2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20</xdr:row>
      <xdr:rowOff>0</xdr:rowOff>
    </xdr:from>
    <xdr:ext cx="123825" cy="123825"/>
    <xdr:pic macro="[1]!DesignIconClicked">
      <xdr:nvPicPr>
        <xdr:cNvPr id="2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19</xdr:row>
      <xdr:rowOff>0</xdr:rowOff>
    </xdr:from>
    <xdr:ext cx="123825" cy="123825"/>
    <xdr:pic macro="[1]!DesignIconClicked">
      <xdr:nvPicPr>
        <xdr:cNvPr id="2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18</xdr:row>
      <xdr:rowOff>9525</xdr:rowOff>
    </xdr:from>
    <xdr:ext cx="123825" cy="123825"/>
    <xdr:pic macro="[1]!DesignIconClicked">
      <xdr:nvPicPr>
        <xdr:cNvPr id="2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17</xdr:row>
      <xdr:rowOff>0</xdr:rowOff>
    </xdr:from>
    <xdr:ext cx="123825" cy="123825"/>
    <xdr:pic macro="[1]!DesignIconClicked">
      <xdr:nvPicPr>
        <xdr:cNvPr id="2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16</xdr:row>
      <xdr:rowOff>0</xdr:rowOff>
    </xdr:from>
    <xdr:ext cx="123825" cy="123825"/>
    <xdr:pic macro="[1]!DesignIconClicked">
      <xdr:nvPicPr>
        <xdr:cNvPr id="2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15</xdr:row>
      <xdr:rowOff>0</xdr:rowOff>
    </xdr:from>
    <xdr:ext cx="123825" cy="123825"/>
    <xdr:pic macro="[1]!DesignIconClicked">
      <xdr:nvPicPr>
        <xdr:cNvPr id="2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14</xdr:row>
      <xdr:rowOff>0</xdr:rowOff>
    </xdr:from>
    <xdr:ext cx="123825" cy="123825"/>
    <xdr:pic macro="[1]!DesignIconClicked">
      <xdr:nvPicPr>
        <xdr:cNvPr id="2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47625</xdr:colOff>
      <xdr:row>13</xdr:row>
      <xdr:rowOff>0</xdr:rowOff>
    </xdr:from>
    <xdr:ext cx="123825" cy="123825"/>
    <xdr:pic macro="[1]!DesignIconClicked">
      <xdr:nvPicPr>
        <xdr:cNvPr id="2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7</xdr:col>
      <xdr:colOff>1419225</xdr:colOff>
      <xdr:row>3</xdr:row>
      <xdr:rowOff>85725</xdr:rowOff>
    </xdr:from>
    <xdr:to>
      <xdr:col>8</xdr:col>
      <xdr:colOff>619125</xdr:colOff>
      <xdr:row>3</xdr:row>
      <xdr:rowOff>238125</xdr:rowOff>
    </xdr:to>
    <xdr:pic macro="[0]!Sheet2.InfoA_click">
      <xdr:nvPicPr>
        <xdr:cNvPr id="2760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7</xdr:col>
      <xdr:colOff>771525</xdr:colOff>
      <xdr:row>3</xdr:row>
      <xdr:rowOff>76200</xdr:rowOff>
    </xdr:from>
    <xdr:to>
      <xdr:col>7</xdr:col>
      <xdr:colOff>1228725</xdr:colOff>
      <xdr:row>3</xdr:row>
      <xdr:rowOff>228600</xdr:rowOff>
    </xdr:to>
    <xdr:pic macro="[0]!Sheet2.filterA_click">
      <xdr:nvPicPr>
        <xdr:cNvPr id="2762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123825</xdr:colOff>
      <xdr:row>1</xdr:row>
      <xdr:rowOff>57150</xdr:rowOff>
    </xdr:from>
    <xdr:to>
      <xdr:col>22</xdr:col>
      <xdr:colOff>247650</xdr:colOff>
      <xdr:row>3</xdr:row>
      <xdr:rowOff>495300</xdr:rowOff>
    </xdr:to>
    <xdr:pic>
      <xdr:nvPicPr>
        <xdr:cNvPr id="864" name="Imagen 6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361950"/>
          <a:ext cx="6953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1311275</xdr:colOff>
      <xdr:row>3</xdr:row>
      <xdr:rowOff>520700</xdr:rowOff>
    </xdr:to>
    <xdr:pic macro="[1]!DesignIconClicked">
      <xdr:nvPicPr>
        <xdr:cNvPr id="3206" name="BExGM9S5EUC372OQOVV6OGYG316O" hidden="1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685800"/>
          <a:ext cx="1311275" cy="5207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1663700</xdr:colOff>
      <xdr:row>3</xdr:row>
      <xdr:rowOff>520700</xdr:rowOff>
    </xdr:to>
    <xdr:pic macro="[1]!DesignIconClicked">
      <xdr:nvPicPr>
        <xdr:cNvPr id="2770" name="BExZXGAPE0MHLGDAVBAPCY1V6NPS" hidden="1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685800"/>
          <a:ext cx="1663700" cy="520700"/>
        </a:xfrm>
        <a:prstGeom prst="rect">
          <a:avLst/>
        </a:prstGeom>
      </xdr:spPr>
    </xdr:pic>
    <xdr:clientData/>
  </xdr:twoCellAnchor>
  <xdr:absoluteAnchor>
    <xdr:pos x="3895725" y="1219200"/>
    <xdr:ext cx="2806700" cy="0"/>
    <xdr:pic macro="[1]!DesignIconClicked">
      <xdr:nvPicPr>
        <xdr:cNvPr id="2060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895725" y="1219200"/>
    <xdr:ext cx="2806700" cy="0"/>
    <xdr:pic macro="[1]!DesignIconClicked">
      <xdr:nvPicPr>
        <xdr:cNvPr id="2057" name="BExTURJ5TAR0ZJAQ9GFN2NYJHBR4" descr="MP5QHF75QS9DUY49Y420JXM2E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177800</xdr:rowOff>
    </xdr:to>
    <xdr:pic macro="[1]!DesignIconClicked">
      <xdr:nvPicPr>
        <xdr:cNvPr id="2756" name="BExMARK03IRYN2C8WU5HP688O6T8" hidden="1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04800"/>
          <a:ext cx="0" cy="368300"/>
        </a:xfrm>
        <a:prstGeom prst="rect">
          <a:avLst/>
        </a:prstGeom>
      </xdr:spPr>
    </xdr:pic>
    <xdr:clientData/>
  </xdr:twoCellAnchor>
  <xdr:absoluteAnchor>
    <xdr:pos x="762000" y="1219200"/>
    <xdr:ext cx="1797050" cy="0"/>
    <xdr:pic macro="[1]!DesignIconClicked">
      <xdr:nvPicPr>
        <xdr:cNvPr id="2052" name="BExO8RTDKDQMQJ7A8W8P2TOHUDH2" descr="VPP77LRAGJ44NV8EVDMZ8FCEN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3" name="BExSGRWGUS63FMXGQMK12OH01K95" descr="Q5Z07EYJE0MBNAL39Q2BTCRTU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895725" y="1219200"/>
    <xdr:ext cx="2806700" cy="0"/>
    <xdr:pic macro="[1]!DesignIconClicked">
      <xdr:nvPicPr>
        <xdr:cNvPr id="2056" name="BExIIGEM0AMOSRAZQRDPJ1KNDX7H" descr="F4CUDT4I8CDM8GHW7JG5WP6CT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0"/>
    <xdr:ext cx="0" cy="292100"/>
    <xdr:pic macro="[1]!DesignIconClicked">
      <xdr:nvPicPr>
        <xdr:cNvPr id="2095" name="BExZVN42A177LEC6IPYAGJI8LF86" descr="XY0N02Z21UGFBLNWUW4NLP0JV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7175" y="0"/>
          <a:ext cx="0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895725" y="1219200"/>
    <xdr:ext cx="2806700" cy="0"/>
    <xdr:pic macro="[1]!DesignIconClicked">
      <xdr:nvPicPr>
        <xdr:cNvPr id="2059" name="BEx9HI995VIDGWB3O6URON2VM6AX" descr="QBM79T8SR6ZR1JPU49VFEBSRL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895725" y="1219200"/>
    <xdr:ext cx="2806700" cy="0"/>
    <xdr:pic macro="[1]!DesignIconClicked">
      <xdr:nvPicPr>
        <xdr:cNvPr id="2058" name="BExOAO5F6DQNL3T99SCQUI1V5YFP" descr="QD63FMH2M443ZK5KXEEK6PC7V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895725" y="1219200"/>
    <xdr:ext cx="2806700" cy="0"/>
    <xdr:pic macro="[1]!DesignIconClicked">
      <xdr:nvPicPr>
        <xdr:cNvPr id="2061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95725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847850"/>
    <xdr:ext cx="0" cy="1558925"/>
    <xdr:pic macro="[1]!DesignIconClicked">
      <xdr:nvPicPr>
        <xdr:cNvPr id="2062" name="BExEZGWZLFTQF24ZE4DBSRHNCL2Y" descr="5G1A96VKMW4JK5G4PM3KVB8UT" hidden="1"/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57175" y="1847850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1" name="BEx01K769RJVIIWSRZ0ARO7KDLX8" descr="XR64X3LHID9RXDX8WC99U85PF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0" name="BExMPEQDEVM9ZOPSFIVZP3KR132B" descr="U1604WEUYS8LYRGCK4LICYKL9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847850"/>
    <xdr:ext cx="19532600" cy="9845675"/>
    <xdr:pic macro="[1]!DesignIconClicked">
      <xdr:nvPicPr>
        <xdr:cNvPr id="2063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847850"/>
          <a:ext cx="19532600" cy="98456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7</xdr:col>
      <xdr:colOff>25400</xdr:colOff>
      <xdr:row>12</xdr:row>
      <xdr:rowOff>0</xdr:rowOff>
    </xdr:from>
    <xdr:to>
      <xdr:col>7</xdr:col>
      <xdr:colOff>76200</xdr:colOff>
      <xdr:row>12</xdr:row>
      <xdr:rowOff>50800</xdr:rowOff>
    </xdr:to>
    <xdr:pic macro="[1]!DesignIconClicked">
      <xdr:nvPicPr>
        <xdr:cNvPr id="2125" name="BExITPLL0LCLY2RS3G7R1BTPKQMU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25400</xdr:colOff>
      <xdr:row>12</xdr:row>
      <xdr:rowOff>0</xdr:rowOff>
    </xdr:from>
    <xdr:to>
      <xdr:col>7</xdr:col>
      <xdr:colOff>76200</xdr:colOff>
      <xdr:row>12</xdr:row>
      <xdr:rowOff>50800</xdr:rowOff>
    </xdr:to>
    <xdr:pic macro="[1]!DesignIconClicked">
      <xdr:nvPicPr>
        <xdr:cNvPr id="2126" name="BExB6ECGCSJD96ZFCMFDGSXMTVTD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22225</xdr:colOff>
      <xdr:row>12</xdr:row>
      <xdr:rowOff>0</xdr:rowOff>
    </xdr:from>
    <xdr:to>
      <xdr:col>7</xdr:col>
      <xdr:colOff>73025</xdr:colOff>
      <xdr:row>12</xdr:row>
      <xdr:rowOff>50800</xdr:rowOff>
    </xdr:to>
    <xdr:pic macro="[1]!DesignIconClicked">
      <xdr:nvPicPr>
        <xdr:cNvPr id="2132" name="BEx3SPJHU00KWUAYCNAJQDJ9P30A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22225</xdr:colOff>
      <xdr:row>12</xdr:row>
      <xdr:rowOff>0</xdr:rowOff>
    </xdr:from>
    <xdr:to>
      <xdr:col>7</xdr:col>
      <xdr:colOff>73025</xdr:colOff>
      <xdr:row>12</xdr:row>
      <xdr:rowOff>50800</xdr:rowOff>
    </xdr:to>
    <xdr:pic macro="[1]!DesignIconClicked">
      <xdr:nvPicPr>
        <xdr:cNvPr id="2133" name="BExXOPVFTNSHIJ2BOD2Y8S72YFCD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12</xdr:row>
      <xdr:rowOff>0</xdr:rowOff>
    </xdr:from>
    <xdr:to>
      <xdr:col>7</xdr:col>
      <xdr:colOff>69850</xdr:colOff>
      <xdr:row>12</xdr:row>
      <xdr:rowOff>50800</xdr:rowOff>
    </xdr:to>
    <xdr:pic macro="[1]!DesignIconClicked">
      <xdr:nvPicPr>
        <xdr:cNvPr id="2134" name="BExF579EY9HQGEUIXOU8OE85887P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19050</xdr:colOff>
      <xdr:row>12</xdr:row>
      <xdr:rowOff>0</xdr:rowOff>
    </xdr:from>
    <xdr:to>
      <xdr:col>7</xdr:col>
      <xdr:colOff>69850</xdr:colOff>
      <xdr:row>12</xdr:row>
      <xdr:rowOff>50800</xdr:rowOff>
    </xdr:to>
    <xdr:pic macro="[1]!DesignIconClicked">
      <xdr:nvPicPr>
        <xdr:cNvPr id="2135" name="BExXVJ11TLHFQV640B3JGITQQM1H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12</xdr:row>
      <xdr:rowOff>0</xdr:rowOff>
    </xdr:from>
    <xdr:to>
      <xdr:col>9</xdr:col>
      <xdr:colOff>79375</xdr:colOff>
      <xdr:row>12</xdr:row>
      <xdr:rowOff>50800</xdr:rowOff>
    </xdr:to>
    <xdr:pic macro="[1]!DesignIconClicked">
      <xdr:nvPicPr>
        <xdr:cNvPr id="2136" name="BEx1QAW0TAVSDGXCDIGUAH8FFAB6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28575</xdr:colOff>
      <xdr:row>12</xdr:row>
      <xdr:rowOff>0</xdr:rowOff>
    </xdr:from>
    <xdr:to>
      <xdr:col>9</xdr:col>
      <xdr:colOff>79375</xdr:colOff>
      <xdr:row>12</xdr:row>
      <xdr:rowOff>50800</xdr:rowOff>
    </xdr:to>
    <xdr:pic macro="[1]!DesignIconClicked">
      <xdr:nvPicPr>
        <xdr:cNvPr id="2154" name="BExZUD3X98BFVTXEETA3YPVIOY5Q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12</xdr:row>
      <xdr:rowOff>0</xdr:rowOff>
    </xdr:from>
    <xdr:to>
      <xdr:col>10</xdr:col>
      <xdr:colOff>79375</xdr:colOff>
      <xdr:row>12</xdr:row>
      <xdr:rowOff>50800</xdr:rowOff>
    </xdr:to>
    <xdr:pic macro="[1]!DesignIconClicked">
      <xdr:nvPicPr>
        <xdr:cNvPr id="2155" name="BExZPZM6UTLN0G90YVL6L27TQJY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28575</xdr:colOff>
      <xdr:row>12</xdr:row>
      <xdr:rowOff>0</xdr:rowOff>
    </xdr:from>
    <xdr:to>
      <xdr:col>10</xdr:col>
      <xdr:colOff>79375</xdr:colOff>
      <xdr:row>12</xdr:row>
      <xdr:rowOff>50800</xdr:rowOff>
    </xdr:to>
    <xdr:pic macro="[1]!DesignIconClicked">
      <xdr:nvPicPr>
        <xdr:cNvPr id="2156" name="BExMEXEOEA7KSB3PWA7MNUBVUO2K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12</xdr:row>
      <xdr:rowOff>0</xdr:rowOff>
    </xdr:from>
    <xdr:to>
      <xdr:col>11</xdr:col>
      <xdr:colOff>69850</xdr:colOff>
      <xdr:row>12</xdr:row>
      <xdr:rowOff>50800</xdr:rowOff>
    </xdr:to>
    <xdr:pic macro="[1]!DesignIconClicked">
      <xdr:nvPicPr>
        <xdr:cNvPr id="2157" name="BEx78DLIWY9S0M3A4B1XG5RQ023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19050</xdr:colOff>
      <xdr:row>12</xdr:row>
      <xdr:rowOff>0</xdr:rowOff>
    </xdr:from>
    <xdr:to>
      <xdr:col>11</xdr:col>
      <xdr:colOff>69850</xdr:colOff>
      <xdr:row>12</xdr:row>
      <xdr:rowOff>50800</xdr:rowOff>
    </xdr:to>
    <xdr:pic macro="[1]!DesignIconClicked">
      <xdr:nvPicPr>
        <xdr:cNvPr id="2158" name="BExB4RWFRJK3T8QC9L3OX32FP2LH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22225</xdr:colOff>
      <xdr:row>12</xdr:row>
      <xdr:rowOff>0</xdr:rowOff>
    </xdr:from>
    <xdr:to>
      <xdr:col>12</xdr:col>
      <xdr:colOff>73025</xdr:colOff>
      <xdr:row>12</xdr:row>
      <xdr:rowOff>50800</xdr:rowOff>
    </xdr:to>
    <xdr:pic macro="[1]!DesignIconClicked">
      <xdr:nvPicPr>
        <xdr:cNvPr id="2159" name="BEx3IR913ZN9U98LPI79AV83HMSM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22225</xdr:colOff>
      <xdr:row>12</xdr:row>
      <xdr:rowOff>0</xdr:rowOff>
    </xdr:from>
    <xdr:to>
      <xdr:col>12</xdr:col>
      <xdr:colOff>73025</xdr:colOff>
      <xdr:row>12</xdr:row>
      <xdr:rowOff>50800</xdr:rowOff>
    </xdr:to>
    <xdr:pic macro="[1]!DesignIconClicked">
      <xdr:nvPicPr>
        <xdr:cNvPr id="2160" name="BExD0H59X6BVWAIVT0ZJN9IBEDRK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25400</xdr:colOff>
      <xdr:row>12</xdr:row>
      <xdr:rowOff>0</xdr:rowOff>
    </xdr:from>
    <xdr:to>
      <xdr:col>14</xdr:col>
      <xdr:colOff>50800</xdr:colOff>
      <xdr:row>12</xdr:row>
      <xdr:rowOff>50800</xdr:rowOff>
    </xdr:to>
    <xdr:pic macro="[1]!DesignIconClicked">
      <xdr:nvPicPr>
        <xdr:cNvPr id="2161" name="BExZPXD8N3YOFPIU2MP9LAL4O3PC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25400</xdr:colOff>
      <xdr:row>12</xdr:row>
      <xdr:rowOff>0</xdr:rowOff>
    </xdr:from>
    <xdr:to>
      <xdr:col>14</xdr:col>
      <xdr:colOff>50800</xdr:colOff>
      <xdr:row>12</xdr:row>
      <xdr:rowOff>50800</xdr:rowOff>
    </xdr:to>
    <xdr:pic macro="[1]!DesignIconClicked">
      <xdr:nvPicPr>
        <xdr:cNvPr id="2162" name="BExY0OZTAJF1ASM60EJ09FN05Q9C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2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12</xdr:row>
      <xdr:rowOff>0</xdr:rowOff>
    </xdr:from>
    <xdr:to>
      <xdr:col>14</xdr:col>
      <xdr:colOff>79375</xdr:colOff>
      <xdr:row>12</xdr:row>
      <xdr:rowOff>50800</xdr:rowOff>
    </xdr:to>
    <xdr:pic macro="[1]!DesignIconClicked">
      <xdr:nvPicPr>
        <xdr:cNvPr id="2163" name="BExVT4J0WZQYA5UHOU8LM317VA6E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28575</xdr:colOff>
      <xdr:row>12</xdr:row>
      <xdr:rowOff>0</xdr:rowOff>
    </xdr:from>
    <xdr:to>
      <xdr:col>14</xdr:col>
      <xdr:colOff>79375</xdr:colOff>
      <xdr:row>12</xdr:row>
      <xdr:rowOff>50800</xdr:rowOff>
    </xdr:to>
    <xdr:pic macro="[1]!DesignIconClicked">
      <xdr:nvPicPr>
        <xdr:cNvPr id="2164" name="BExMIE8BSM8FS6JM3F1UTSRZQ96U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12</xdr:row>
      <xdr:rowOff>0</xdr:rowOff>
    </xdr:from>
    <xdr:to>
      <xdr:col>15</xdr:col>
      <xdr:colOff>79375</xdr:colOff>
      <xdr:row>12</xdr:row>
      <xdr:rowOff>50800</xdr:rowOff>
    </xdr:to>
    <xdr:pic macro="[1]!DesignIconClicked">
      <xdr:nvPicPr>
        <xdr:cNvPr id="2165" name="BExBBH5T4923988CPWPPHHJIPK6A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28575</xdr:colOff>
      <xdr:row>12</xdr:row>
      <xdr:rowOff>0</xdr:rowOff>
    </xdr:from>
    <xdr:to>
      <xdr:col>15</xdr:col>
      <xdr:colOff>79375</xdr:colOff>
      <xdr:row>12</xdr:row>
      <xdr:rowOff>50800</xdr:rowOff>
    </xdr:to>
    <xdr:pic macro="[1]!DesignIconClicked">
      <xdr:nvPicPr>
        <xdr:cNvPr id="2166" name="BExGPLYMRDUHE2KT2JG5JZPPK4DZ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22225</xdr:colOff>
      <xdr:row>12</xdr:row>
      <xdr:rowOff>0</xdr:rowOff>
    </xdr:from>
    <xdr:to>
      <xdr:col>16</xdr:col>
      <xdr:colOff>73025</xdr:colOff>
      <xdr:row>12</xdr:row>
      <xdr:rowOff>50800</xdr:rowOff>
    </xdr:to>
    <xdr:pic macro="[1]!DesignIconClicked">
      <xdr:nvPicPr>
        <xdr:cNvPr id="2167" name="BEx00QTSDJBIU3Y047UYHYJUJ32K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2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22225</xdr:colOff>
      <xdr:row>12</xdr:row>
      <xdr:rowOff>0</xdr:rowOff>
    </xdr:from>
    <xdr:to>
      <xdr:col>16</xdr:col>
      <xdr:colOff>73025</xdr:colOff>
      <xdr:row>12</xdr:row>
      <xdr:rowOff>50800</xdr:rowOff>
    </xdr:to>
    <xdr:pic macro="[1]!DesignIconClicked">
      <xdr:nvPicPr>
        <xdr:cNvPr id="2168" name="BExCYN28JNBIA09TZ5EJD3M4Z1V9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2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12</xdr:row>
      <xdr:rowOff>0</xdr:rowOff>
    </xdr:from>
    <xdr:to>
      <xdr:col>17</xdr:col>
      <xdr:colOff>79375</xdr:colOff>
      <xdr:row>12</xdr:row>
      <xdr:rowOff>50800</xdr:rowOff>
    </xdr:to>
    <xdr:pic macro="[1]!DesignIconClicked">
      <xdr:nvPicPr>
        <xdr:cNvPr id="2169" name="BEx7IBALCO4E147R12FUMXTFWWNJ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28575</xdr:colOff>
      <xdr:row>12</xdr:row>
      <xdr:rowOff>0</xdr:rowOff>
    </xdr:from>
    <xdr:to>
      <xdr:col>17</xdr:col>
      <xdr:colOff>79375</xdr:colOff>
      <xdr:row>12</xdr:row>
      <xdr:rowOff>50800</xdr:rowOff>
    </xdr:to>
    <xdr:pic macro="[1]!DesignIconClicked">
      <xdr:nvPicPr>
        <xdr:cNvPr id="2170" name="BExXSSQ7Q6ZK9LI8B116BJH6D7D4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12</xdr:row>
      <xdr:rowOff>0</xdr:rowOff>
    </xdr:from>
    <xdr:to>
      <xdr:col>18</xdr:col>
      <xdr:colOff>79375</xdr:colOff>
      <xdr:row>12</xdr:row>
      <xdr:rowOff>50800</xdr:rowOff>
    </xdr:to>
    <xdr:pic macro="[1]!DesignIconClicked">
      <xdr:nvPicPr>
        <xdr:cNvPr id="2171" name="BEx9IJKH3EZ6CRE40D8BLXACAV76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18</xdr:col>
      <xdr:colOff>28575</xdr:colOff>
      <xdr:row>12</xdr:row>
      <xdr:rowOff>0</xdr:rowOff>
    </xdr:from>
    <xdr:to>
      <xdr:col>18</xdr:col>
      <xdr:colOff>79375</xdr:colOff>
      <xdr:row>12</xdr:row>
      <xdr:rowOff>50800</xdr:rowOff>
    </xdr:to>
    <xdr:pic macro="[1]!DesignIconClicked">
      <xdr:nvPicPr>
        <xdr:cNvPr id="2172" name="BEx1V260XE8KSS0PLZDVD5BFDZOH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12</xdr:row>
      <xdr:rowOff>0</xdr:rowOff>
    </xdr:from>
    <xdr:to>
      <xdr:col>19</xdr:col>
      <xdr:colOff>69850</xdr:colOff>
      <xdr:row>12</xdr:row>
      <xdr:rowOff>50800</xdr:rowOff>
    </xdr:to>
    <xdr:pic macro="[1]!DesignIconClicked">
      <xdr:nvPicPr>
        <xdr:cNvPr id="2173" name="BExF3VB245H6EB2XZZFLEI7BI84V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19050</xdr:colOff>
      <xdr:row>12</xdr:row>
      <xdr:rowOff>0</xdr:rowOff>
    </xdr:from>
    <xdr:to>
      <xdr:col>19</xdr:col>
      <xdr:colOff>69850</xdr:colOff>
      <xdr:row>12</xdr:row>
      <xdr:rowOff>50800</xdr:rowOff>
    </xdr:to>
    <xdr:pic macro="[1]!DesignIconClicked">
      <xdr:nvPicPr>
        <xdr:cNvPr id="2174" name="BExBBG44S2X1F1E9J27IDE67EXLN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0</xdr:rowOff>
    </xdr:from>
    <xdr:to>
      <xdr:col>20</xdr:col>
      <xdr:colOff>79375</xdr:colOff>
      <xdr:row>12</xdr:row>
      <xdr:rowOff>50800</xdr:rowOff>
    </xdr:to>
    <xdr:pic macro="[1]!DesignIconClicked">
      <xdr:nvPicPr>
        <xdr:cNvPr id="2175" name="BExS8SHNV88OY0DRKZDMGT1DU0U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28575</xdr:colOff>
      <xdr:row>12</xdr:row>
      <xdr:rowOff>0</xdr:rowOff>
    </xdr:from>
    <xdr:to>
      <xdr:col>20</xdr:col>
      <xdr:colOff>79375</xdr:colOff>
      <xdr:row>12</xdr:row>
      <xdr:rowOff>50800</xdr:rowOff>
    </xdr:to>
    <xdr:pic macro="[1]!DesignIconClicked">
      <xdr:nvPicPr>
        <xdr:cNvPr id="865" name="BExW6TTZHY5JV1GARPMOANDC4H75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21</xdr:col>
      <xdr:colOff>25400</xdr:colOff>
      <xdr:row>12</xdr:row>
      <xdr:rowOff>0</xdr:rowOff>
    </xdr:from>
    <xdr:to>
      <xdr:col>21</xdr:col>
      <xdr:colOff>76200</xdr:colOff>
      <xdr:row>12</xdr:row>
      <xdr:rowOff>50800</xdr:rowOff>
    </xdr:to>
    <xdr:pic macro="[1]!DesignIconClicked">
      <xdr:nvPicPr>
        <xdr:cNvPr id="866" name="BExSHBDSCBZI2D5ANCT7IS9N95S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33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21</xdr:col>
      <xdr:colOff>25400</xdr:colOff>
      <xdr:row>12</xdr:row>
      <xdr:rowOff>0</xdr:rowOff>
    </xdr:from>
    <xdr:to>
      <xdr:col>21</xdr:col>
      <xdr:colOff>76200</xdr:colOff>
      <xdr:row>12</xdr:row>
      <xdr:rowOff>50800</xdr:rowOff>
    </xdr:to>
    <xdr:pic macro="[1]!DesignIconClicked">
      <xdr:nvPicPr>
        <xdr:cNvPr id="867" name="BEx984HRU81M9ONVY0S3L0EBYXDF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33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22</xdr:col>
      <xdr:colOff>25400</xdr:colOff>
      <xdr:row>12</xdr:row>
      <xdr:rowOff>0</xdr:rowOff>
    </xdr:from>
    <xdr:to>
      <xdr:col>22</xdr:col>
      <xdr:colOff>76200</xdr:colOff>
      <xdr:row>12</xdr:row>
      <xdr:rowOff>50800</xdr:rowOff>
    </xdr:to>
    <xdr:pic macro="[1]!DesignIconClicked">
      <xdr:nvPicPr>
        <xdr:cNvPr id="868" name="BExERC9FSBVJ6CD6BCJWGACCWI9B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25400</xdr:colOff>
      <xdr:row>12</xdr:row>
      <xdr:rowOff>0</xdr:rowOff>
    </xdr:from>
    <xdr:to>
      <xdr:col>22</xdr:col>
      <xdr:colOff>76200</xdr:colOff>
      <xdr:row>12</xdr:row>
      <xdr:rowOff>50800</xdr:rowOff>
    </xdr:to>
    <xdr:pic macro="[1]!DesignIconClicked">
      <xdr:nvPicPr>
        <xdr:cNvPr id="869" name="BExCZ86TSTDCT3GUBFCDSDE3LJD4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0" y="1930400"/>
          <a:ext cx="50800" cy="50800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11</xdr:row>
      <xdr:rowOff>9525</xdr:rowOff>
    </xdr:from>
    <xdr:ext cx="47625" cy="47625"/>
    <xdr:pic macro="[1]!DesignIconClicked">
      <xdr:nvPicPr>
        <xdr:cNvPr id="98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85725</xdr:rowOff>
    </xdr:from>
    <xdr:ext cx="47625" cy="47625"/>
    <xdr:pic macro="[1]!DesignIconClicked">
      <xdr:nvPicPr>
        <xdr:cNvPr id="99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11</xdr:row>
      <xdr:rowOff>9525</xdr:rowOff>
    </xdr:from>
    <xdr:ext cx="47625" cy="47625"/>
    <xdr:pic macro="[1]!DesignIconClicked">
      <xdr:nvPicPr>
        <xdr:cNvPr id="10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11</xdr:row>
      <xdr:rowOff>85725</xdr:rowOff>
    </xdr:from>
    <xdr:ext cx="47625" cy="47625"/>
    <xdr:pic macro="[1]!DesignIconClicked">
      <xdr:nvPicPr>
        <xdr:cNvPr id="10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11</xdr:row>
      <xdr:rowOff>9525</xdr:rowOff>
    </xdr:from>
    <xdr:ext cx="47625" cy="47625"/>
    <xdr:pic macro="[1]!DesignIconClicked">
      <xdr:nvPicPr>
        <xdr:cNvPr id="10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11</xdr:row>
      <xdr:rowOff>85725</xdr:rowOff>
    </xdr:from>
    <xdr:ext cx="47625" cy="47625"/>
    <xdr:pic macro="[1]!DesignIconClicked">
      <xdr:nvPicPr>
        <xdr:cNvPr id="10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9525</xdr:rowOff>
    </xdr:from>
    <xdr:ext cx="47625" cy="47625"/>
    <xdr:pic macro="[1]!DesignIconClicked">
      <xdr:nvPicPr>
        <xdr:cNvPr id="104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85725</xdr:rowOff>
    </xdr:from>
    <xdr:ext cx="47625" cy="47625"/>
    <xdr:pic macro="[1]!DesignIconClicked">
      <xdr:nvPicPr>
        <xdr:cNvPr id="105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9525</xdr:rowOff>
    </xdr:from>
    <xdr:ext cx="47625" cy="47625"/>
    <xdr:pic macro="[1]!DesignIconClicked">
      <xdr:nvPicPr>
        <xdr:cNvPr id="10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85725</xdr:rowOff>
    </xdr:from>
    <xdr:ext cx="47625" cy="47625"/>
    <xdr:pic macro="[1]!DesignIconClicked">
      <xdr:nvPicPr>
        <xdr:cNvPr id="10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11</xdr:row>
      <xdr:rowOff>9525</xdr:rowOff>
    </xdr:from>
    <xdr:ext cx="47625" cy="47625"/>
    <xdr:pic macro="[1]!DesignIconClicked">
      <xdr:nvPicPr>
        <xdr:cNvPr id="10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11</xdr:row>
      <xdr:rowOff>85725</xdr:rowOff>
    </xdr:from>
    <xdr:ext cx="47625" cy="47625"/>
    <xdr:pic macro="[1]!DesignIconClicked">
      <xdr:nvPicPr>
        <xdr:cNvPr id="10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11</xdr:row>
      <xdr:rowOff>9525</xdr:rowOff>
    </xdr:from>
    <xdr:ext cx="47625" cy="47625"/>
    <xdr:pic macro="[1]!DesignIconClicked">
      <xdr:nvPicPr>
        <xdr:cNvPr id="11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11</xdr:row>
      <xdr:rowOff>85725</xdr:rowOff>
    </xdr:from>
    <xdr:ext cx="47625" cy="47625"/>
    <xdr:pic macro="[1]!DesignIconClicked">
      <xdr:nvPicPr>
        <xdr:cNvPr id="11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9525</xdr:rowOff>
    </xdr:from>
    <xdr:ext cx="47625" cy="47625"/>
    <xdr:pic macro="[1]!DesignIconClicked">
      <xdr:nvPicPr>
        <xdr:cNvPr id="11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01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85725</xdr:rowOff>
    </xdr:from>
    <xdr:ext cx="47625" cy="47625"/>
    <xdr:pic macro="[1]!DesignIconClicked">
      <xdr:nvPicPr>
        <xdr:cNvPr id="11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763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25400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15" name="BEx92WFO5KXVLT7O7FBEFXE1GA79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25400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16" name="BEx1Q6EC473ER0E0T69R38MGEVTZ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17" name="BExF2M20BHK9WXIPCQ5X6L9HUIY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22225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18" name="BExO6J1ODT9TSOBWD6CY9J0O3GWG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19" name="BExF05SIRY7G5T94X0CFCXN9KFF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19050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20" name="BExAX9F80J8R6CH1T8YJGAO0WB8Z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21" name="BExMMYGVLB9M0VH4IXVUDWPCH4B5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25400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22" name="BExXTBB5XMBBLJHIDQ3Z4CV7L227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23" name="BExXU1TZ4X8DOOVGKH24PBD9ID5Z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25400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24" name="BExO7KIE19PYEZ3E6NCDXFV9BNIY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</xdr:colOff>
      <xdr:row>11</xdr:row>
      <xdr:rowOff>6350</xdr:rowOff>
    </xdr:from>
    <xdr:to>
      <xdr:col>7</xdr:col>
      <xdr:colOff>50800</xdr:colOff>
      <xdr:row>11</xdr:row>
      <xdr:rowOff>57150</xdr:rowOff>
    </xdr:to>
    <xdr:pic macro="[1]!DesignIconClicked">
      <xdr:nvPicPr>
        <xdr:cNvPr id="125" name="BExGTAA0IZSEE0X8ZEXCQFQ1ZIBA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25400</xdr:colOff>
      <xdr:row>11</xdr:row>
      <xdr:rowOff>82550</xdr:rowOff>
    </xdr:from>
    <xdr:to>
      <xdr:col>7</xdr:col>
      <xdr:colOff>50800</xdr:colOff>
      <xdr:row>11</xdr:row>
      <xdr:rowOff>133350</xdr:rowOff>
    </xdr:to>
    <xdr:pic macro="[1]!DesignIconClicked">
      <xdr:nvPicPr>
        <xdr:cNvPr id="126" name="BEx7C93VFWQ1D63ZSEF90K9KU2LA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11</xdr:row>
      <xdr:rowOff>6350</xdr:rowOff>
    </xdr:from>
    <xdr:to>
      <xdr:col>7</xdr:col>
      <xdr:colOff>69850</xdr:colOff>
      <xdr:row>11</xdr:row>
      <xdr:rowOff>57150</xdr:rowOff>
    </xdr:to>
    <xdr:pic macro="[1]!DesignIconClicked">
      <xdr:nvPicPr>
        <xdr:cNvPr id="127" name="BEx5CLYKUPASMGRBVML80IPKEG2J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19050</xdr:colOff>
      <xdr:row>11</xdr:row>
      <xdr:rowOff>82550</xdr:rowOff>
    </xdr:from>
    <xdr:to>
      <xdr:col>7</xdr:col>
      <xdr:colOff>69850</xdr:colOff>
      <xdr:row>11</xdr:row>
      <xdr:rowOff>133350</xdr:rowOff>
    </xdr:to>
    <xdr:pic macro="[1]!DesignIconClicked">
      <xdr:nvPicPr>
        <xdr:cNvPr id="128" name="BExIWJNCP6D4EP4083F641UPTHSP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11</xdr:row>
      <xdr:rowOff>6350</xdr:rowOff>
    </xdr:from>
    <xdr:to>
      <xdr:col>9</xdr:col>
      <xdr:colOff>79375</xdr:colOff>
      <xdr:row>11</xdr:row>
      <xdr:rowOff>57150</xdr:rowOff>
    </xdr:to>
    <xdr:pic macro="[1]!DesignIconClicked">
      <xdr:nvPicPr>
        <xdr:cNvPr id="129" name="BExW11JJDRM8D2QHCS8DRFCBT37T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28575</xdr:colOff>
      <xdr:row>11</xdr:row>
      <xdr:rowOff>82550</xdr:rowOff>
    </xdr:from>
    <xdr:to>
      <xdr:col>9</xdr:col>
      <xdr:colOff>79375</xdr:colOff>
      <xdr:row>11</xdr:row>
      <xdr:rowOff>133350</xdr:rowOff>
    </xdr:to>
    <xdr:pic macro="[1]!DesignIconClicked">
      <xdr:nvPicPr>
        <xdr:cNvPr id="130" name="BExOCZBAV0TNGZ90VA0E332G3TIN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11</xdr:row>
      <xdr:rowOff>6350</xdr:rowOff>
    </xdr:from>
    <xdr:to>
      <xdr:col>10</xdr:col>
      <xdr:colOff>79375</xdr:colOff>
      <xdr:row>11</xdr:row>
      <xdr:rowOff>57150</xdr:rowOff>
    </xdr:to>
    <xdr:pic macro="[1]!DesignIconClicked">
      <xdr:nvPicPr>
        <xdr:cNvPr id="131" name="BExU73ZKQF5TKMWD2QDOPBW896DB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28575</xdr:colOff>
      <xdr:row>11</xdr:row>
      <xdr:rowOff>82550</xdr:rowOff>
    </xdr:from>
    <xdr:to>
      <xdr:col>10</xdr:col>
      <xdr:colOff>79375</xdr:colOff>
      <xdr:row>11</xdr:row>
      <xdr:rowOff>133350</xdr:rowOff>
    </xdr:to>
    <xdr:pic macro="[1]!DesignIconClicked">
      <xdr:nvPicPr>
        <xdr:cNvPr id="132" name="BExXO93E4YQ888BMAHVGK7LMD12A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11</xdr:row>
      <xdr:rowOff>6350</xdr:rowOff>
    </xdr:from>
    <xdr:to>
      <xdr:col>11</xdr:col>
      <xdr:colOff>69850</xdr:colOff>
      <xdr:row>11</xdr:row>
      <xdr:rowOff>57150</xdr:rowOff>
    </xdr:to>
    <xdr:pic macro="[1]!DesignIconClicked">
      <xdr:nvPicPr>
        <xdr:cNvPr id="133" name="BExW5TPXRM8J43EJQTK0MH983POI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19050</xdr:colOff>
      <xdr:row>11</xdr:row>
      <xdr:rowOff>82550</xdr:rowOff>
    </xdr:from>
    <xdr:to>
      <xdr:col>11</xdr:col>
      <xdr:colOff>69850</xdr:colOff>
      <xdr:row>11</xdr:row>
      <xdr:rowOff>133350</xdr:rowOff>
    </xdr:to>
    <xdr:pic macro="[1]!DesignIconClicked">
      <xdr:nvPicPr>
        <xdr:cNvPr id="134" name="BExW2P16JLQTKAN5SYOJPYB8HMIF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22225</xdr:colOff>
      <xdr:row>11</xdr:row>
      <xdr:rowOff>6350</xdr:rowOff>
    </xdr:from>
    <xdr:to>
      <xdr:col>12</xdr:col>
      <xdr:colOff>73025</xdr:colOff>
      <xdr:row>11</xdr:row>
      <xdr:rowOff>57150</xdr:rowOff>
    </xdr:to>
    <xdr:pic macro="[1]!DesignIconClicked">
      <xdr:nvPicPr>
        <xdr:cNvPr id="135" name="BEx3N1WCBB61RBF0OXQQGH60QTOZ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8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22225</xdr:colOff>
      <xdr:row>11</xdr:row>
      <xdr:rowOff>82550</xdr:rowOff>
    </xdr:from>
    <xdr:to>
      <xdr:col>12</xdr:col>
      <xdr:colOff>73025</xdr:colOff>
      <xdr:row>11</xdr:row>
      <xdr:rowOff>133350</xdr:rowOff>
    </xdr:to>
    <xdr:pic macro="[1]!DesignIconClicked">
      <xdr:nvPicPr>
        <xdr:cNvPr id="136" name="BExXNP5RNTOL3LREXDA84N4Z2SLZ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8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25400</xdr:colOff>
      <xdr:row>11</xdr:row>
      <xdr:rowOff>6350</xdr:rowOff>
    </xdr:from>
    <xdr:to>
      <xdr:col>14</xdr:col>
      <xdr:colOff>50800</xdr:colOff>
      <xdr:row>11</xdr:row>
      <xdr:rowOff>57150</xdr:rowOff>
    </xdr:to>
    <xdr:pic macro="[1]!DesignIconClicked">
      <xdr:nvPicPr>
        <xdr:cNvPr id="137" name="BExB8KF2QYVM0VCSMEBQ9JVCZC70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25400</xdr:colOff>
      <xdr:row>11</xdr:row>
      <xdr:rowOff>82550</xdr:rowOff>
    </xdr:from>
    <xdr:to>
      <xdr:col>14</xdr:col>
      <xdr:colOff>50800</xdr:colOff>
      <xdr:row>11</xdr:row>
      <xdr:rowOff>133350</xdr:rowOff>
    </xdr:to>
    <xdr:pic macro="[1]!DesignIconClicked">
      <xdr:nvPicPr>
        <xdr:cNvPr id="138" name="BEx3OU14REYJW74FZHA4S7DG31VZ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11</xdr:row>
      <xdr:rowOff>6350</xdr:rowOff>
    </xdr:from>
    <xdr:to>
      <xdr:col>14</xdr:col>
      <xdr:colOff>79375</xdr:colOff>
      <xdr:row>11</xdr:row>
      <xdr:rowOff>57150</xdr:rowOff>
    </xdr:to>
    <xdr:pic macro="[1]!DesignIconClicked">
      <xdr:nvPicPr>
        <xdr:cNvPr id="139" name="BExU0Q9JCYT1N9GCNBCVP5SAMRTV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28575</xdr:colOff>
      <xdr:row>11</xdr:row>
      <xdr:rowOff>82550</xdr:rowOff>
    </xdr:from>
    <xdr:to>
      <xdr:col>14</xdr:col>
      <xdr:colOff>79375</xdr:colOff>
      <xdr:row>11</xdr:row>
      <xdr:rowOff>133350</xdr:rowOff>
    </xdr:to>
    <xdr:pic macro="[1]!DesignIconClicked">
      <xdr:nvPicPr>
        <xdr:cNvPr id="140" name="BEx7I4UHE07ZLTNF8OXFVGGIF05B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11</xdr:row>
      <xdr:rowOff>6350</xdr:rowOff>
    </xdr:from>
    <xdr:to>
      <xdr:col>15</xdr:col>
      <xdr:colOff>79375</xdr:colOff>
      <xdr:row>11</xdr:row>
      <xdr:rowOff>57150</xdr:rowOff>
    </xdr:to>
    <xdr:pic macro="[1]!DesignIconClicked">
      <xdr:nvPicPr>
        <xdr:cNvPr id="141" name="BExW1HVIK19GF81DSRC7XO6J3GD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28575</xdr:colOff>
      <xdr:row>11</xdr:row>
      <xdr:rowOff>82550</xdr:rowOff>
    </xdr:from>
    <xdr:to>
      <xdr:col>15</xdr:col>
      <xdr:colOff>79375</xdr:colOff>
      <xdr:row>11</xdr:row>
      <xdr:rowOff>133350</xdr:rowOff>
    </xdr:to>
    <xdr:pic macro="[1]!DesignIconClicked">
      <xdr:nvPicPr>
        <xdr:cNvPr id="142" name="BExQGJRUUPR4F0PF2OLBXQW5BWYU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22225</xdr:colOff>
      <xdr:row>11</xdr:row>
      <xdr:rowOff>6350</xdr:rowOff>
    </xdr:from>
    <xdr:to>
      <xdr:col>16</xdr:col>
      <xdr:colOff>73025</xdr:colOff>
      <xdr:row>11</xdr:row>
      <xdr:rowOff>57150</xdr:rowOff>
    </xdr:to>
    <xdr:pic macro="[1]!DesignIconClicked">
      <xdr:nvPicPr>
        <xdr:cNvPr id="143" name="BEx5K4FSEGGJTIVYLSDINLDSUWKS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170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22225</xdr:colOff>
      <xdr:row>11</xdr:row>
      <xdr:rowOff>82550</xdr:rowOff>
    </xdr:from>
    <xdr:to>
      <xdr:col>16</xdr:col>
      <xdr:colOff>73025</xdr:colOff>
      <xdr:row>11</xdr:row>
      <xdr:rowOff>133350</xdr:rowOff>
    </xdr:to>
    <xdr:pic macro="[1]!DesignIconClicked">
      <xdr:nvPicPr>
        <xdr:cNvPr id="144" name="BExZX3ESND1GF7YUL6VI0CGA80UU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170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11</xdr:row>
      <xdr:rowOff>6350</xdr:rowOff>
    </xdr:from>
    <xdr:to>
      <xdr:col>17</xdr:col>
      <xdr:colOff>79375</xdr:colOff>
      <xdr:row>11</xdr:row>
      <xdr:rowOff>57150</xdr:rowOff>
    </xdr:to>
    <xdr:pic macro="[1]!DesignIconClicked">
      <xdr:nvPicPr>
        <xdr:cNvPr id="145" name="BExO7SWHSIFASI92S0B6XKTODT25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28575</xdr:colOff>
      <xdr:row>11</xdr:row>
      <xdr:rowOff>82550</xdr:rowOff>
    </xdr:from>
    <xdr:to>
      <xdr:col>17</xdr:col>
      <xdr:colOff>79375</xdr:colOff>
      <xdr:row>11</xdr:row>
      <xdr:rowOff>133350</xdr:rowOff>
    </xdr:to>
    <xdr:pic macro="[1]!DesignIconClicked">
      <xdr:nvPicPr>
        <xdr:cNvPr id="146" name="BExVTQPGO2CXK9466XC7F5IEHPDA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11</xdr:row>
      <xdr:rowOff>6350</xdr:rowOff>
    </xdr:from>
    <xdr:to>
      <xdr:col>18</xdr:col>
      <xdr:colOff>79375</xdr:colOff>
      <xdr:row>11</xdr:row>
      <xdr:rowOff>57150</xdr:rowOff>
    </xdr:to>
    <xdr:pic macro="[1]!DesignIconClicked">
      <xdr:nvPicPr>
        <xdr:cNvPr id="147" name="BExB5Z256QX24AQC3NI105GY9WT9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18</xdr:col>
      <xdr:colOff>28575</xdr:colOff>
      <xdr:row>11</xdr:row>
      <xdr:rowOff>82550</xdr:rowOff>
    </xdr:from>
    <xdr:to>
      <xdr:col>18</xdr:col>
      <xdr:colOff>79375</xdr:colOff>
      <xdr:row>11</xdr:row>
      <xdr:rowOff>133350</xdr:rowOff>
    </xdr:to>
    <xdr:pic macro="[1]!DesignIconClicked">
      <xdr:nvPicPr>
        <xdr:cNvPr id="148" name="BExKSOH2EN7Q45WY6U03CDTQIMJD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19</xdr:col>
      <xdr:colOff>22225</xdr:colOff>
      <xdr:row>11</xdr:row>
      <xdr:rowOff>6350</xdr:rowOff>
    </xdr:from>
    <xdr:to>
      <xdr:col>19</xdr:col>
      <xdr:colOff>73025</xdr:colOff>
      <xdr:row>11</xdr:row>
      <xdr:rowOff>57150</xdr:rowOff>
    </xdr:to>
    <xdr:pic macro="[1]!DesignIconClicked">
      <xdr:nvPicPr>
        <xdr:cNvPr id="149" name="BExZMCCI7Z36FADL006S3ZELI3QI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057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22225</xdr:colOff>
      <xdr:row>11</xdr:row>
      <xdr:rowOff>82550</xdr:rowOff>
    </xdr:from>
    <xdr:to>
      <xdr:col>19</xdr:col>
      <xdr:colOff>73025</xdr:colOff>
      <xdr:row>11</xdr:row>
      <xdr:rowOff>133350</xdr:rowOff>
    </xdr:to>
    <xdr:pic macro="[1]!DesignIconClicked">
      <xdr:nvPicPr>
        <xdr:cNvPr id="150" name="BExVUOF8P28DU6H3FT7JK4X9QM9D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057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</xdr:colOff>
      <xdr:row>11</xdr:row>
      <xdr:rowOff>6350</xdr:rowOff>
    </xdr:from>
    <xdr:to>
      <xdr:col>20</xdr:col>
      <xdr:colOff>82550</xdr:colOff>
      <xdr:row>11</xdr:row>
      <xdr:rowOff>57150</xdr:rowOff>
    </xdr:to>
    <xdr:pic macro="[1]!DesignIconClicked">
      <xdr:nvPicPr>
        <xdr:cNvPr id="151" name="BExXTQQQPFPMPUKWJLWKO3U8276N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31750</xdr:colOff>
      <xdr:row>11</xdr:row>
      <xdr:rowOff>82550</xdr:rowOff>
    </xdr:from>
    <xdr:to>
      <xdr:col>20</xdr:col>
      <xdr:colOff>82550</xdr:colOff>
      <xdr:row>11</xdr:row>
      <xdr:rowOff>133350</xdr:rowOff>
    </xdr:to>
    <xdr:pic macro="[1]!DesignIconClicked">
      <xdr:nvPicPr>
        <xdr:cNvPr id="152" name="BExERZHL58GAWHXVVX38QTMU9G9E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11</xdr:row>
      <xdr:rowOff>6350</xdr:rowOff>
    </xdr:from>
    <xdr:to>
      <xdr:col>21</xdr:col>
      <xdr:colOff>79375</xdr:colOff>
      <xdr:row>11</xdr:row>
      <xdr:rowOff>57150</xdr:rowOff>
    </xdr:to>
    <xdr:pic macro="[1]!DesignIconClicked">
      <xdr:nvPicPr>
        <xdr:cNvPr id="153" name="BEx988E1MUDV0RZ7FVYBI65CSMDB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17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21</xdr:col>
      <xdr:colOff>28575</xdr:colOff>
      <xdr:row>11</xdr:row>
      <xdr:rowOff>82550</xdr:rowOff>
    </xdr:from>
    <xdr:to>
      <xdr:col>21</xdr:col>
      <xdr:colOff>79375</xdr:colOff>
      <xdr:row>11</xdr:row>
      <xdr:rowOff>133350</xdr:rowOff>
    </xdr:to>
    <xdr:pic macro="[1]!DesignIconClicked">
      <xdr:nvPicPr>
        <xdr:cNvPr id="154" name="BEx3PM7DCNIDURP7OVVD7J029K44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175" y="1273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</xdr:colOff>
      <xdr:row>11</xdr:row>
      <xdr:rowOff>6350</xdr:rowOff>
    </xdr:from>
    <xdr:to>
      <xdr:col>22</xdr:col>
      <xdr:colOff>79375</xdr:colOff>
      <xdr:row>11</xdr:row>
      <xdr:rowOff>57150</xdr:rowOff>
    </xdr:to>
    <xdr:pic macro="[1]!DesignIconClicked">
      <xdr:nvPicPr>
        <xdr:cNvPr id="155" name="BEx79WG0VPYJU8CQZS72TUXGAS45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1969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22</xdr:col>
      <xdr:colOff>28575</xdr:colOff>
      <xdr:row>11</xdr:row>
      <xdr:rowOff>82550</xdr:rowOff>
    </xdr:from>
    <xdr:to>
      <xdr:col>22</xdr:col>
      <xdr:colOff>79375</xdr:colOff>
      <xdr:row>11</xdr:row>
      <xdr:rowOff>133350</xdr:rowOff>
    </xdr:to>
    <xdr:pic macro="[1]!DesignIconClicked">
      <xdr:nvPicPr>
        <xdr:cNvPr id="156" name="BExU6F9IVQTYGE0EAF7B5Y9TC3ZW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273175"/>
          <a:ext cx="50800" cy="50800"/>
        </a:xfrm>
        <a:prstGeom prst="rect">
          <a:avLst/>
        </a:prstGeom>
      </xdr:spPr>
    </xdr:pic>
    <xdr:clientData/>
  </xdr:twoCellAnchor>
  <xdr:twoCellAnchor>
    <xdr:from>
      <xdr:col>16</xdr:col>
      <xdr:colOff>1</xdr:colOff>
      <xdr:row>2</xdr:row>
      <xdr:rowOff>190499</xdr:rowOff>
    </xdr:from>
    <xdr:to>
      <xdr:col>16</xdr:col>
      <xdr:colOff>854076</xdr:colOff>
      <xdr:row>3</xdr:row>
      <xdr:rowOff>0</xdr:rowOff>
    </xdr:to>
    <xdr:pic macro="[1]!DesignIconClicked">
      <xdr:nvPicPr>
        <xdr:cNvPr id="157" name="BExZXGAPE0MHLGDAVBAPCY1V6NPS" hidden="1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6" y="495299"/>
          <a:ext cx="806450" cy="13335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311150</xdr:colOff>
      <xdr:row>2</xdr:row>
      <xdr:rowOff>177800</xdr:rowOff>
    </xdr:to>
    <xdr:pic macro="[1]!DesignIconClicked">
      <xdr:nvPicPr>
        <xdr:cNvPr id="158" name="BExY59DNL82EYVBW2KAHVKADAF47" hidden="1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0"/>
          <a:ext cx="311150" cy="4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104900"/>
    <xdr:ext cx="2482850" cy="0"/>
    <xdr:pic macro="[1]!DesignIconClicked"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4505325" y="1104900"/>
    <xdr:ext cx="2482850" cy="0"/>
    <xdr:pic macro="[1]!DesignIconClicked"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1558925"/>
    <xdr:pic macro="[1]!DesignIconClicked"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4505325" y="1104900"/>
    <xdr:ext cx="2482850" cy="0"/>
    <xdr:pic macro="[1]!DesignIconClicked"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W82"/>
  <sheetViews>
    <sheetView showGridLines="0" tabSelected="1" topLeftCell="H1" workbookViewId="0">
      <selection activeCell="X24" sqref="X24"/>
    </sheetView>
  </sheetViews>
  <sheetFormatPr baseColWidth="10" defaultColWidth="9.33203125" defaultRowHeight="11.25" x14ac:dyDescent="0.2"/>
  <cols>
    <col min="1" max="1" width="3.1640625" style="32" hidden="1" customWidth="1"/>
    <col min="2" max="2" width="1.33203125" style="32" hidden="1" customWidth="1"/>
    <col min="3" max="3" width="19" style="32" hidden="1" customWidth="1"/>
    <col min="4" max="4" width="15.33203125" style="32" hidden="1" customWidth="1"/>
    <col min="5" max="6" width="8.83203125" style="32" hidden="1" customWidth="1"/>
    <col min="7" max="7" width="14.5" style="32" hidden="1" customWidth="1"/>
    <col min="8" max="8" width="26.1640625" style="36" customWidth="1"/>
    <col min="9" max="9" width="11.6640625" style="38" customWidth="1"/>
    <col min="10" max="13" width="14.33203125" style="32" customWidth="1"/>
    <col min="14" max="14" width="14.33203125" style="32" hidden="1" customWidth="1"/>
    <col min="15" max="21" width="14.33203125" style="32" customWidth="1"/>
    <col min="22" max="22" width="10" style="39" customWidth="1"/>
    <col min="23" max="23" width="10.5" style="39" customWidth="1"/>
    <col min="24" max="24" width="51.33203125" style="32" customWidth="1"/>
    <col min="25" max="25" width="34.5" style="32" customWidth="1"/>
    <col min="26" max="26" width="25.83203125" style="32" customWidth="1"/>
    <col min="27" max="27" width="51.33203125" style="32" customWidth="1"/>
    <col min="28" max="28" width="34.5" style="32" customWidth="1"/>
    <col min="29" max="32" width="9.33203125" style="32" customWidth="1"/>
    <col min="33" max="33" width="15.5" style="32" bestFit="1" customWidth="1"/>
    <col min="34" max="16384" width="9.33203125" style="32"/>
  </cols>
  <sheetData>
    <row r="1" spans="3:23" ht="24" customHeight="1" x14ac:dyDescent="0.2">
      <c r="C1" s="36"/>
      <c r="E1" s="36"/>
      <c r="F1" s="37"/>
    </row>
    <row r="2" spans="3:23" s="31" customFormat="1" ht="15" x14ac:dyDescent="0.2">
      <c r="C2" s="29" t="s">
        <v>109</v>
      </c>
      <c r="D2" s="30"/>
      <c r="E2" s="30"/>
      <c r="F2" s="32"/>
      <c r="G2" s="30"/>
      <c r="H2" s="68" t="s">
        <v>42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3:23" s="31" customFormat="1" ht="15" x14ac:dyDescent="0.2">
      <c r="C3" s="29" t="s">
        <v>109</v>
      </c>
      <c r="D3" s="30"/>
      <c r="E3" s="30"/>
      <c r="F3" s="32"/>
      <c r="G3" s="30"/>
      <c r="H3" s="68" t="s">
        <v>46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3:23" ht="42" customHeight="1" x14ac:dyDescent="0.2">
      <c r="C4" s="37"/>
      <c r="H4" s="69" t="s">
        <v>43</v>
      </c>
      <c r="I4" s="70" t="s">
        <v>191</v>
      </c>
      <c r="J4" s="71"/>
      <c r="K4" s="72"/>
      <c r="L4" s="73" t="s">
        <v>192</v>
      </c>
      <c r="M4" s="73"/>
      <c r="N4" s="73"/>
      <c r="O4" s="73"/>
      <c r="P4" s="73"/>
      <c r="Q4" s="73"/>
      <c r="R4" s="73"/>
      <c r="S4" s="72"/>
      <c r="T4" s="72"/>
      <c r="U4" s="72"/>
      <c r="V4" s="74"/>
      <c r="W4" s="74"/>
    </row>
    <row r="5" spans="3:23" ht="12.75" hidden="1" customHeight="1" x14ac:dyDescent="0.2">
      <c r="G5" s="40" t="s">
        <v>1</v>
      </c>
      <c r="H5" s="75"/>
      <c r="I5" s="76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4"/>
      <c r="W5" s="74"/>
    </row>
    <row r="6" spans="3:23" ht="11.25" hidden="1" customHeight="1" x14ac:dyDescent="0.2">
      <c r="E6" s="33"/>
      <c r="F6" s="33"/>
      <c r="G6" s="35" t="s">
        <v>8</v>
      </c>
      <c r="H6" s="75"/>
      <c r="I6" s="76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4"/>
      <c r="W6" s="74"/>
    </row>
    <row r="7" spans="3:23" ht="11.25" hidden="1" customHeight="1" x14ac:dyDescent="0.2">
      <c r="E7" s="33"/>
      <c r="F7" s="33"/>
      <c r="G7" s="35"/>
      <c r="H7" s="75"/>
      <c r="I7" s="76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4"/>
      <c r="W7" s="74"/>
    </row>
    <row r="8" spans="3:23" ht="11.25" hidden="1" customHeight="1" x14ac:dyDescent="0.2">
      <c r="E8" s="33"/>
      <c r="F8" s="33"/>
      <c r="G8" s="35" t="s">
        <v>6</v>
      </c>
      <c r="H8" s="75"/>
      <c r="I8" s="76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4"/>
      <c r="W8" s="74"/>
    </row>
    <row r="9" spans="3:23" ht="11.25" hidden="1" customHeight="1" x14ac:dyDescent="0.2">
      <c r="E9" s="33"/>
      <c r="F9" s="33"/>
      <c r="G9" s="35" t="s">
        <v>12</v>
      </c>
      <c r="H9" s="75"/>
      <c r="I9" s="76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4"/>
      <c r="W9" s="74"/>
    </row>
    <row r="10" spans="3:23" ht="18" hidden="1" customHeight="1" x14ac:dyDescent="0.2">
      <c r="E10" s="33"/>
      <c r="F10" s="33"/>
      <c r="G10" s="35" t="s">
        <v>10</v>
      </c>
      <c r="H10" s="75"/>
      <c r="I10" s="76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4"/>
      <c r="W10" s="74"/>
    </row>
    <row r="11" spans="3:23" ht="32.25" hidden="1" customHeight="1" x14ac:dyDescent="0.2">
      <c r="E11" s="33"/>
      <c r="F11" s="33"/>
      <c r="G11" s="35" t="s">
        <v>4</v>
      </c>
      <c r="H11" s="77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80"/>
    </row>
    <row r="12" spans="3:23" ht="34.5" customHeight="1" x14ac:dyDescent="0.2">
      <c r="H12" s="81" t="s">
        <v>193</v>
      </c>
      <c r="I12" s="81"/>
      <c r="J12" s="82" t="s">
        <v>29</v>
      </c>
      <c r="K12" s="82" t="s">
        <v>30</v>
      </c>
      <c r="L12" s="82" t="s">
        <v>31</v>
      </c>
      <c r="M12" s="82" t="s">
        <v>32</v>
      </c>
      <c r="N12" s="82" t="s">
        <v>108</v>
      </c>
      <c r="O12" s="82" t="s">
        <v>33</v>
      </c>
      <c r="P12" s="82" t="s">
        <v>34</v>
      </c>
      <c r="Q12" s="82" t="s">
        <v>194</v>
      </c>
      <c r="R12" s="82" t="s">
        <v>35</v>
      </c>
      <c r="S12" s="82" t="s">
        <v>36</v>
      </c>
      <c r="T12" s="82" t="s">
        <v>37</v>
      </c>
      <c r="U12" s="82" t="s">
        <v>38</v>
      </c>
      <c r="V12" s="83" t="s">
        <v>185</v>
      </c>
      <c r="W12" s="83" t="s">
        <v>186</v>
      </c>
    </row>
    <row r="13" spans="3:23" s="42" customFormat="1" ht="33" customHeight="1" x14ac:dyDescent="0.2">
      <c r="C13" s="41" t="s">
        <v>17</v>
      </c>
      <c r="D13" s="41" t="s">
        <v>16</v>
      </c>
      <c r="G13" s="43" t="s">
        <v>107</v>
      </c>
      <c r="H13" s="84" t="s">
        <v>188</v>
      </c>
      <c r="I13" s="84"/>
      <c r="J13" s="85">
        <v>180002000</v>
      </c>
      <c r="K13" s="85">
        <v>0</v>
      </c>
      <c r="L13" s="85">
        <v>180002000</v>
      </c>
      <c r="M13" s="85">
        <v>99544096</v>
      </c>
      <c r="N13" s="85">
        <v>36912159.939999998</v>
      </c>
      <c r="O13" s="85">
        <v>28621050.800000001</v>
      </c>
      <c r="P13" s="85">
        <v>8291109.1399999997</v>
      </c>
      <c r="Q13" s="85">
        <v>10387211.66</v>
      </c>
      <c r="R13" s="85">
        <v>17808184.530000001</v>
      </c>
      <c r="S13" s="85">
        <v>425654.61</v>
      </c>
      <c r="T13" s="85">
        <v>62631936.060000002</v>
      </c>
      <c r="U13" s="85">
        <v>143089840.06</v>
      </c>
      <c r="V13" s="86">
        <v>0.28752132924085999</v>
      </c>
      <c r="W13" s="86">
        <v>0.15900407106587999</v>
      </c>
    </row>
    <row r="14" spans="3:23" x14ac:dyDescent="0.2">
      <c r="C14" s="34"/>
      <c r="D14" s="34"/>
      <c r="G14" s="44"/>
      <c r="H14" s="67"/>
      <c r="I14" s="6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6"/>
    </row>
    <row r="15" spans="3:23" s="42" customFormat="1" x14ac:dyDescent="0.2">
      <c r="C15" s="41"/>
      <c r="D15" s="41"/>
      <c r="G15" s="47"/>
      <c r="H15" s="66" t="s">
        <v>189</v>
      </c>
      <c r="I15" s="66"/>
      <c r="J15" s="48">
        <f>SUM(J16:J61)</f>
        <v>100577883</v>
      </c>
      <c r="K15" s="48">
        <f t="shared" ref="K15:U15" si="0">SUM(K16:K61)</f>
        <v>0</v>
      </c>
      <c r="L15" s="48">
        <f t="shared" si="0"/>
        <v>100577883</v>
      </c>
      <c r="M15" s="48">
        <f t="shared" si="0"/>
        <v>59836417</v>
      </c>
      <c r="N15" s="48">
        <f t="shared" si="0"/>
        <v>23153127.580000002</v>
      </c>
      <c r="O15" s="48">
        <f t="shared" si="0"/>
        <v>17139017.439999998</v>
      </c>
      <c r="P15" s="48">
        <f t="shared" si="0"/>
        <v>6014110.1400000006</v>
      </c>
      <c r="Q15" s="48">
        <f t="shared" si="0"/>
        <v>5095249.76</v>
      </c>
      <c r="R15" s="48">
        <f t="shared" si="0"/>
        <v>11946382.1</v>
      </c>
      <c r="S15" s="48">
        <f t="shared" si="0"/>
        <v>97385.579999999987</v>
      </c>
      <c r="T15" s="48">
        <f t="shared" si="0"/>
        <v>36683289.420000009</v>
      </c>
      <c r="U15" s="48">
        <f t="shared" si="0"/>
        <v>77424755.420000002</v>
      </c>
      <c r="V15" s="49">
        <f>O15/M15</f>
        <v>0.28643121194907106</v>
      </c>
      <c r="W15" s="49">
        <f>O15/L15</f>
        <v>0.17040543038671829</v>
      </c>
    </row>
    <row r="16" spans="3:23" x14ac:dyDescent="0.2">
      <c r="C16" s="34" t="s">
        <v>20</v>
      </c>
      <c r="D16" s="34" t="s">
        <v>16</v>
      </c>
      <c r="G16" s="44" t="s">
        <v>16</v>
      </c>
      <c r="H16" s="50" t="s">
        <v>39</v>
      </c>
      <c r="I16" s="51" t="s">
        <v>47</v>
      </c>
      <c r="J16" s="52">
        <v>2781883</v>
      </c>
      <c r="K16" s="52">
        <v>0</v>
      </c>
      <c r="L16" s="52">
        <v>2781883</v>
      </c>
      <c r="M16" s="52">
        <v>1472383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1472383</v>
      </c>
      <c r="U16" s="52">
        <v>2781883</v>
      </c>
      <c r="V16" s="53">
        <v>0</v>
      </c>
      <c r="W16" s="53">
        <v>0</v>
      </c>
    </row>
    <row r="17" spans="3:23" x14ac:dyDescent="0.2">
      <c r="C17" s="34" t="s">
        <v>21</v>
      </c>
      <c r="D17" s="34" t="s">
        <v>16</v>
      </c>
      <c r="G17" s="44" t="s">
        <v>16</v>
      </c>
      <c r="H17" s="50" t="s">
        <v>40</v>
      </c>
      <c r="I17" s="51" t="s">
        <v>48</v>
      </c>
      <c r="J17" s="52">
        <v>3990000</v>
      </c>
      <c r="K17" s="52">
        <v>0</v>
      </c>
      <c r="L17" s="52">
        <v>3990000</v>
      </c>
      <c r="M17" s="52">
        <v>641218</v>
      </c>
      <c r="N17" s="52">
        <v>356274.82</v>
      </c>
      <c r="O17" s="52">
        <v>20105.82</v>
      </c>
      <c r="P17" s="52">
        <v>336169</v>
      </c>
      <c r="Q17" s="52">
        <v>0</v>
      </c>
      <c r="R17" s="52">
        <v>0</v>
      </c>
      <c r="S17" s="52">
        <v>20105.82</v>
      </c>
      <c r="T17" s="52">
        <v>284943.18</v>
      </c>
      <c r="U17" s="52">
        <v>3633725.18</v>
      </c>
      <c r="V17" s="53">
        <v>3.1355669990549999E-2</v>
      </c>
      <c r="W17" s="53">
        <v>5.0390526315799997E-3</v>
      </c>
    </row>
    <row r="18" spans="3:23" x14ac:dyDescent="0.2">
      <c r="C18" s="34" t="s">
        <v>22</v>
      </c>
      <c r="D18" s="34" t="s">
        <v>16</v>
      </c>
      <c r="G18" s="44" t="s">
        <v>16</v>
      </c>
      <c r="H18" s="50" t="s">
        <v>118</v>
      </c>
      <c r="I18" s="51" t="s">
        <v>49</v>
      </c>
      <c r="J18" s="52">
        <v>5800000</v>
      </c>
      <c r="K18" s="52">
        <v>0</v>
      </c>
      <c r="L18" s="52">
        <v>5800000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5800000</v>
      </c>
      <c r="V18" s="53">
        <v>0</v>
      </c>
      <c r="W18" s="53">
        <v>0</v>
      </c>
    </row>
    <row r="19" spans="3:23" x14ac:dyDescent="0.2">
      <c r="C19" s="34" t="s">
        <v>23</v>
      </c>
      <c r="D19" s="34" t="s">
        <v>116</v>
      </c>
      <c r="G19" s="44" t="s">
        <v>16</v>
      </c>
      <c r="H19" s="50" t="s">
        <v>119</v>
      </c>
      <c r="I19" s="51" t="s">
        <v>50</v>
      </c>
      <c r="J19" s="52">
        <v>450000</v>
      </c>
      <c r="K19" s="52">
        <v>0</v>
      </c>
      <c r="L19" s="52">
        <v>450000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450000</v>
      </c>
      <c r="V19" s="53">
        <v>0</v>
      </c>
      <c r="W19" s="53">
        <v>0</v>
      </c>
    </row>
    <row r="20" spans="3:23" x14ac:dyDescent="0.2">
      <c r="C20" s="34" t="s">
        <v>24</v>
      </c>
      <c r="D20" s="34" t="s">
        <v>16</v>
      </c>
      <c r="G20" s="44" t="s">
        <v>16</v>
      </c>
      <c r="H20" s="50" t="s">
        <v>120</v>
      </c>
      <c r="I20" s="51" t="s">
        <v>51</v>
      </c>
      <c r="J20" s="52">
        <v>180020</v>
      </c>
      <c r="K20" s="52">
        <v>0</v>
      </c>
      <c r="L20" s="52">
        <v>180020</v>
      </c>
      <c r="M20" s="52">
        <v>180020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180020</v>
      </c>
      <c r="U20" s="52">
        <v>180020</v>
      </c>
      <c r="V20" s="53">
        <v>0</v>
      </c>
      <c r="W20" s="53">
        <v>0</v>
      </c>
    </row>
    <row r="21" spans="3:23" x14ac:dyDescent="0.2">
      <c r="C21" s="34" t="s">
        <v>25</v>
      </c>
      <c r="D21" s="34" t="s">
        <v>16</v>
      </c>
      <c r="G21" s="44" t="s">
        <v>16</v>
      </c>
      <c r="H21" s="50" t="s">
        <v>121</v>
      </c>
      <c r="I21" s="51" t="s">
        <v>52</v>
      </c>
      <c r="J21" s="52">
        <v>450000</v>
      </c>
      <c r="K21" s="52">
        <v>0</v>
      </c>
      <c r="L21" s="52">
        <v>450000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450000</v>
      </c>
      <c r="V21" s="53">
        <v>0</v>
      </c>
      <c r="W21" s="53">
        <v>0</v>
      </c>
    </row>
    <row r="22" spans="3:23" x14ac:dyDescent="0.2">
      <c r="C22" s="34" t="s">
        <v>26</v>
      </c>
      <c r="D22" s="34" t="s">
        <v>16</v>
      </c>
      <c r="G22" s="44" t="s">
        <v>16</v>
      </c>
      <c r="H22" s="50" t="s">
        <v>122</v>
      </c>
      <c r="I22" s="51" t="s">
        <v>53</v>
      </c>
      <c r="J22" s="52">
        <v>450000</v>
      </c>
      <c r="K22" s="52">
        <v>0</v>
      </c>
      <c r="L22" s="52">
        <v>450000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450000</v>
      </c>
      <c r="V22" s="53">
        <v>0</v>
      </c>
      <c r="W22" s="53">
        <v>0</v>
      </c>
    </row>
    <row r="23" spans="3:23" x14ac:dyDescent="0.2">
      <c r="G23" s="44" t="s">
        <v>16</v>
      </c>
      <c r="H23" s="50" t="s">
        <v>123</v>
      </c>
      <c r="I23" s="51" t="s">
        <v>54</v>
      </c>
      <c r="J23" s="52">
        <v>200000</v>
      </c>
      <c r="K23" s="52">
        <v>0</v>
      </c>
      <c r="L23" s="52">
        <v>200000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200000</v>
      </c>
      <c r="V23" s="53">
        <v>0</v>
      </c>
      <c r="W23" s="53">
        <v>0</v>
      </c>
    </row>
    <row r="24" spans="3:23" x14ac:dyDescent="0.2">
      <c r="G24" s="44" t="s">
        <v>16</v>
      </c>
      <c r="H24" s="50" t="s">
        <v>124</v>
      </c>
      <c r="I24" s="51" t="s">
        <v>55</v>
      </c>
      <c r="J24" s="52">
        <v>450000</v>
      </c>
      <c r="K24" s="52">
        <v>0</v>
      </c>
      <c r="L24" s="52">
        <v>450000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450000</v>
      </c>
      <c r="V24" s="53">
        <v>0</v>
      </c>
      <c r="W24" s="53">
        <v>0</v>
      </c>
    </row>
    <row r="25" spans="3:23" x14ac:dyDescent="0.2">
      <c r="G25" s="44" t="s">
        <v>16</v>
      </c>
      <c r="H25" s="50" t="s">
        <v>125</v>
      </c>
      <c r="I25" s="51" t="s">
        <v>56</v>
      </c>
      <c r="J25" s="52">
        <v>250000</v>
      </c>
      <c r="K25" s="52">
        <v>0</v>
      </c>
      <c r="L25" s="52">
        <v>250000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250000</v>
      </c>
      <c r="V25" s="53">
        <v>0</v>
      </c>
      <c r="W25" s="53">
        <v>0</v>
      </c>
    </row>
    <row r="26" spans="3:23" x14ac:dyDescent="0.2">
      <c r="G26" s="44" t="s">
        <v>16</v>
      </c>
      <c r="H26" s="50" t="s">
        <v>126</v>
      </c>
      <c r="I26" s="51" t="s">
        <v>57</v>
      </c>
      <c r="J26" s="52">
        <v>6000000</v>
      </c>
      <c r="K26" s="52">
        <v>0</v>
      </c>
      <c r="L26" s="52">
        <v>6000000</v>
      </c>
      <c r="M26" s="52">
        <v>6000000</v>
      </c>
      <c r="N26" s="52">
        <v>4698934.24</v>
      </c>
      <c r="O26" s="52">
        <v>4091158.12</v>
      </c>
      <c r="P26" s="52">
        <v>607776.12</v>
      </c>
      <c r="Q26" s="52">
        <v>4091158.12</v>
      </c>
      <c r="R26" s="52">
        <v>0</v>
      </c>
      <c r="S26" s="52">
        <v>0</v>
      </c>
      <c r="T26" s="52">
        <v>1301065.76</v>
      </c>
      <c r="U26" s="52">
        <v>1301065.76</v>
      </c>
      <c r="V26" s="53">
        <v>0.68185968666666996</v>
      </c>
      <c r="W26" s="53">
        <v>0.68185968666666996</v>
      </c>
    </row>
    <row r="27" spans="3:23" x14ac:dyDescent="0.2">
      <c r="G27" s="44" t="s">
        <v>16</v>
      </c>
      <c r="H27" s="50" t="s">
        <v>41</v>
      </c>
      <c r="I27" s="51" t="s">
        <v>58</v>
      </c>
      <c r="J27" s="52">
        <v>270000</v>
      </c>
      <c r="K27" s="52">
        <v>0</v>
      </c>
      <c r="L27" s="52">
        <v>270000</v>
      </c>
      <c r="M27" s="52">
        <v>120000</v>
      </c>
      <c r="N27" s="52">
        <v>81823</v>
      </c>
      <c r="O27" s="52">
        <v>60053</v>
      </c>
      <c r="P27" s="52">
        <v>21770</v>
      </c>
      <c r="Q27" s="52">
        <v>60053</v>
      </c>
      <c r="R27" s="52">
        <v>0</v>
      </c>
      <c r="S27" s="52">
        <v>0</v>
      </c>
      <c r="T27" s="52">
        <v>38177</v>
      </c>
      <c r="U27" s="52">
        <v>188177</v>
      </c>
      <c r="V27" s="53">
        <v>0.50044166666667</v>
      </c>
      <c r="W27" s="53">
        <v>0.22241851851851999</v>
      </c>
    </row>
    <row r="28" spans="3:23" x14ac:dyDescent="0.2">
      <c r="G28" s="44" t="s">
        <v>16</v>
      </c>
      <c r="H28" s="50" t="s">
        <v>127</v>
      </c>
      <c r="I28" s="51" t="s">
        <v>59</v>
      </c>
      <c r="J28" s="52">
        <v>15000000</v>
      </c>
      <c r="K28" s="52">
        <v>0</v>
      </c>
      <c r="L28" s="52">
        <v>15000000</v>
      </c>
      <c r="M28" s="52">
        <v>15000000</v>
      </c>
      <c r="N28" s="52">
        <v>12666382.1</v>
      </c>
      <c r="O28" s="52">
        <v>11946382.1</v>
      </c>
      <c r="P28" s="52">
        <v>720000</v>
      </c>
      <c r="Q28" s="52">
        <v>0</v>
      </c>
      <c r="R28" s="52">
        <v>11946382.1</v>
      </c>
      <c r="S28" s="52">
        <v>0</v>
      </c>
      <c r="T28" s="52">
        <v>2333617.9</v>
      </c>
      <c r="U28" s="52">
        <v>2333617.9</v>
      </c>
      <c r="V28" s="53">
        <v>0.79642547333333003</v>
      </c>
      <c r="W28" s="53">
        <v>0.79642547333333003</v>
      </c>
    </row>
    <row r="29" spans="3:23" x14ac:dyDescent="0.2">
      <c r="G29" s="44" t="s">
        <v>16</v>
      </c>
      <c r="H29" s="50" t="s">
        <v>128</v>
      </c>
      <c r="I29" s="51" t="s">
        <v>60</v>
      </c>
      <c r="J29" s="52">
        <v>450000</v>
      </c>
      <c r="K29" s="52">
        <v>0</v>
      </c>
      <c r="L29" s="52">
        <v>450000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450000</v>
      </c>
      <c r="V29" s="53">
        <v>0</v>
      </c>
      <c r="W29" s="53">
        <v>0</v>
      </c>
    </row>
    <row r="30" spans="3:23" x14ac:dyDescent="0.2">
      <c r="G30" s="44" t="s">
        <v>16</v>
      </c>
      <c r="H30" s="50" t="s">
        <v>129</v>
      </c>
      <c r="I30" s="51" t="s">
        <v>61</v>
      </c>
      <c r="J30" s="52">
        <v>4266000</v>
      </c>
      <c r="K30" s="52">
        <v>-950601</v>
      </c>
      <c r="L30" s="52">
        <v>3315399</v>
      </c>
      <c r="M30" s="52">
        <v>597211</v>
      </c>
      <c r="N30" s="52">
        <v>1413723.97</v>
      </c>
      <c r="O30" s="52">
        <v>30347.97</v>
      </c>
      <c r="P30" s="52">
        <v>1383376</v>
      </c>
      <c r="Q30" s="52">
        <v>0</v>
      </c>
      <c r="R30" s="52">
        <v>0</v>
      </c>
      <c r="S30" s="52">
        <v>30347.97</v>
      </c>
      <c r="T30" s="52">
        <v>-816512.97</v>
      </c>
      <c r="U30" s="52">
        <v>1901675.03</v>
      </c>
      <c r="V30" s="53">
        <v>5.0816160452500002E-2</v>
      </c>
      <c r="W30" s="53">
        <v>9.1536403310700006E-3</v>
      </c>
    </row>
    <row r="31" spans="3:23" x14ac:dyDescent="0.2">
      <c r="G31" s="44" t="s">
        <v>16</v>
      </c>
      <c r="H31" s="50" t="s">
        <v>130</v>
      </c>
      <c r="I31" s="51" t="s">
        <v>62</v>
      </c>
      <c r="J31" s="52">
        <v>300000</v>
      </c>
      <c r="K31" s="52">
        <v>950601</v>
      </c>
      <c r="L31" s="52">
        <v>1250601</v>
      </c>
      <c r="M31" s="52">
        <v>1250601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1250601</v>
      </c>
      <c r="U31" s="52">
        <v>1250601</v>
      </c>
      <c r="V31" s="53">
        <v>0</v>
      </c>
      <c r="W31" s="53">
        <v>0</v>
      </c>
    </row>
    <row r="32" spans="3:23" x14ac:dyDescent="0.2">
      <c r="G32" s="44" t="s">
        <v>16</v>
      </c>
      <c r="H32" s="50" t="s">
        <v>131</v>
      </c>
      <c r="I32" s="51" t="s">
        <v>63</v>
      </c>
      <c r="J32" s="52">
        <v>500000</v>
      </c>
      <c r="K32" s="52">
        <v>0</v>
      </c>
      <c r="L32" s="52">
        <v>500000</v>
      </c>
      <c r="M32" s="52">
        <v>250000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250000</v>
      </c>
      <c r="U32" s="52">
        <v>500000</v>
      </c>
      <c r="V32" s="53">
        <v>0</v>
      </c>
      <c r="W32" s="53">
        <v>0</v>
      </c>
    </row>
    <row r="33" spans="7:23" x14ac:dyDescent="0.2">
      <c r="G33" s="44" t="s">
        <v>16</v>
      </c>
      <c r="H33" s="50" t="s">
        <v>132</v>
      </c>
      <c r="I33" s="51" t="s">
        <v>64</v>
      </c>
      <c r="J33" s="52">
        <v>270000</v>
      </c>
      <c r="K33" s="52">
        <v>0</v>
      </c>
      <c r="L33" s="52">
        <v>270000</v>
      </c>
      <c r="M33" s="52">
        <v>270000</v>
      </c>
      <c r="N33" s="52">
        <v>30398.7</v>
      </c>
      <c r="O33" s="52">
        <v>0</v>
      </c>
      <c r="P33" s="52">
        <v>30398.7</v>
      </c>
      <c r="Q33" s="52">
        <v>0</v>
      </c>
      <c r="R33" s="52">
        <v>0</v>
      </c>
      <c r="S33" s="52">
        <v>0</v>
      </c>
      <c r="T33" s="52">
        <v>239601.3</v>
      </c>
      <c r="U33" s="52">
        <v>239601.3</v>
      </c>
      <c r="V33" s="53">
        <v>0</v>
      </c>
      <c r="W33" s="53">
        <v>0</v>
      </c>
    </row>
    <row r="34" spans="7:23" x14ac:dyDescent="0.2">
      <c r="G34" s="44" t="s">
        <v>16</v>
      </c>
      <c r="H34" s="50" t="s">
        <v>133</v>
      </c>
      <c r="I34" s="51" t="s">
        <v>65</v>
      </c>
      <c r="J34" s="52">
        <v>1450000</v>
      </c>
      <c r="K34" s="52">
        <v>0</v>
      </c>
      <c r="L34" s="52">
        <v>1450000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1450000</v>
      </c>
      <c r="V34" s="53">
        <v>0</v>
      </c>
      <c r="W34" s="53">
        <v>0</v>
      </c>
    </row>
    <row r="35" spans="7:23" x14ac:dyDescent="0.2">
      <c r="G35" s="44" t="s">
        <v>16</v>
      </c>
      <c r="H35" s="50" t="s">
        <v>134</v>
      </c>
      <c r="I35" s="51" t="s">
        <v>66</v>
      </c>
      <c r="J35" s="52">
        <v>415415</v>
      </c>
      <c r="K35" s="52">
        <v>0</v>
      </c>
      <c r="L35" s="52">
        <v>415415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415415</v>
      </c>
      <c r="V35" s="53">
        <v>0</v>
      </c>
      <c r="W35" s="53">
        <v>0</v>
      </c>
    </row>
    <row r="36" spans="7:23" x14ac:dyDescent="0.2">
      <c r="G36" s="44" t="s">
        <v>16</v>
      </c>
      <c r="H36" s="50" t="s">
        <v>135</v>
      </c>
      <c r="I36" s="51" t="s">
        <v>67</v>
      </c>
      <c r="J36" s="52">
        <v>1450000</v>
      </c>
      <c r="K36" s="52">
        <v>0</v>
      </c>
      <c r="L36" s="52">
        <v>1450000</v>
      </c>
      <c r="M36" s="52">
        <v>1450000</v>
      </c>
      <c r="N36" s="52">
        <v>1450000</v>
      </c>
      <c r="O36" s="52">
        <v>0</v>
      </c>
      <c r="P36" s="52">
        <v>1450000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3">
        <v>0</v>
      </c>
      <c r="W36" s="53">
        <v>0</v>
      </c>
    </row>
    <row r="37" spans="7:23" x14ac:dyDescent="0.2">
      <c r="G37" s="44" t="s">
        <v>16</v>
      </c>
      <c r="H37" s="50" t="s">
        <v>136</v>
      </c>
      <c r="I37" s="51" t="s">
        <v>68</v>
      </c>
      <c r="J37" s="52">
        <v>450000</v>
      </c>
      <c r="K37" s="52">
        <v>0</v>
      </c>
      <c r="L37" s="52">
        <v>450000</v>
      </c>
      <c r="M37" s="52">
        <v>450000</v>
      </c>
      <c r="N37" s="52">
        <v>87181.46</v>
      </c>
      <c r="O37" s="52">
        <v>0</v>
      </c>
      <c r="P37" s="52">
        <v>87181.46</v>
      </c>
      <c r="Q37" s="52">
        <v>0</v>
      </c>
      <c r="R37" s="52">
        <v>0</v>
      </c>
      <c r="S37" s="52">
        <v>0</v>
      </c>
      <c r="T37" s="52">
        <v>362818.54</v>
      </c>
      <c r="U37" s="52">
        <v>362818.54</v>
      </c>
      <c r="V37" s="53">
        <v>0</v>
      </c>
      <c r="W37" s="53">
        <v>0</v>
      </c>
    </row>
    <row r="38" spans="7:23" x14ac:dyDescent="0.2">
      <c r="G38" s="44" t="s">
        <v>16</v>
      </c>
      <c r="H38" s="50" t="s">
        <v>137</v>
      </c>
      <c r="I38" s="51" t="s">
        <v>69</v>
      </c>
      <c r="J38" s="52">
        <v>5000000</v>
      </c>
      <c r="K38" s="52">
        <v>0</v>
      </c>
      <c r="L38" s="52">
        <v>5000000</v>
      </c>
      <c r="M38" s="52">
        <v>5000000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5000000</v>
      </c>
      <c r="U38" s="52">
        <v>5000000</v>
      </c>
      <c r="V38" s="53">
        <v>0</v>
      </c>
      <c r="W38" s="53">
        <v>0</v>
      </c>
    </row>
    <row r="39" spans="7:23" x14ac:dyDescent="0.2">
      <c r="G39" s="44" t="s">
        <v>16</v>
      </c>
      <c r="H39" s="50" t="s">
        <v>138</v>
      </c>
      <c r="I39" s="51" t="s">
        <v>70</v>
      </c>
      <c r="J39" s="52">
        <v>50000</v>
      </c>
      <c r="K39" s="52">
        <v>0</v>
      </c>
      <c r="L39" s="52">
        <v>50000</v>
      </c>
      <c r="M39" s="52">
        <v>50000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50000</v>
      </c>
      <c r="U39" s="52">
        <v>50000</v>
      </c>
      <c r="V39" s="53">
        <v>0</v>
      </c>
      <c r="W39" s="53">
        <v>0</v>
      </c>
    </row>
    <row r="40" spans="7:23" x14ac:dyDescent="0.2">
      <c r="G40" s="44" t="s">
        <v>16</v>
      </c>
      <c r="H40" s="50" t="s">
        <v>139</v>
      </c>
      <c r="I40" s="51" t="s">
        <v>71</v>
      </c>
      <c r="J40" s="52">
        <v>1000000</v>
      </c>
      <c r="K40" s="52">
        <v>0</v>
      </c>
      <c r="L40" s="52">
        <v>1000000</v>
      </c>
      <c r="M40" s="52">
        <v>1000000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1000000</v>
      </c>
      <c r="U40" s="52">
        <v>1000000</v>
      </c>
      <c r="V40" s="53">
        <v>0</v>
      </c>
      <c r="W40" s="53">
        <v>0</v>
      </c>
    </row>
    <row r="41" spans="7:23" x14ac:dyDescent="0.2">
      <c r="G41" s="44" t="s">
        <v>16</v>
      </c>
      <c r="H41" s="50" t="s">
        <v>140</v>
      </c>
      <c r="I41" s="51" t="s">
        <v>72</v>
      </c>
      <c r="J41" s="52">
        <v>265075</v>
      </c>
      <c r="K41" s="52">
        <v>0</v>
      </c>
      <c r="L41" s="52">
        <v>265075</v>
      </c>
      <c r="M41" s="52">
        <v>45103</v>
      </c>
      <c r="N41" s="52">
        <v>16227.94</v>
      </c>
      <c r="O41" s="52">
        <v>16227.94</v>
      </c>
      <c r="P41" s="52">
        <v>0</v>
      </c>
      <c r="Q41" s="52">
        <v>0</v>
      </c>
      <c r="R41" s="52">
        <v>0</v>
      </c>
      <c r="S41" s="52">
        <v>16227.94</v>
      </c>
      <c r="T41" s="52">
        <v>28875.06</v>
      </c>
      <c r="U41" s="52">
        <v>248847.06</v>
      </c>
      <c r="V41" s="53">
        <v>0.35979735272598001</v>
      </c>
      <c r="W41" s="53">
        <v>6.1220182967079997E-2</v>
      </c>
    </row>
    <row r="42" spans="7:23" x14ac:dyDescent="0.2">
      <c r="G42" s="44" t="s">
        <v>16</v>
      </c>
      <c r="H42" s="50" t="s">
        <v>141</v>
      </c>
      <c r="I42" s="51" t="s">
        <v>73</v>
      </c>
      <c r="J42" s="52">
        <v>700000</v>
      </c>
      <c r="K42" s="52">
        <v>0</v>
      </c>
      <c r="L42" s="52">
        <v>700000</v>
      </c>
      <c r="M42" s="52">
        <v>700000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700000</v>
      </c>
      <c r="U42" s="52">
        <v>700000</v>
      </c>
      <c r="V42" s="53">
        <v>0</v>
      </c>
      <c r="W42" s="53">
        <v>0</v>
      </c>
    </row>
    <row r="43" spans="7:23" x14ac:dyDescent="0.2">
      <c r="G43" s="44" t="s">
        <v>16</v>
      </c>
      <c r="H43" s="50" t="s">
        <v>142</v>
      </c>
      <c r="I43" s="51" t="s">
        <v>74</v>
      </c>
      <c r="J43" s="52">
        <v>650000</v>
      </c>
      <c r="K43" s="52">
        <v>0</v>
      </c>
      <c r="L43" s="52">
        <v>650000</v>
      </c>
      <c r="M43" s="52">
        <v>360613</v>
      </c>
      <c r="N43" s="52">
        <v>15287.37</v>
      </c>
      <c r="O43" s="52">
        <v>15287.37</v>
      </c>
      <c r="P43" s="52">
        <v>0</v>
      </c>
      <c r="Q43" s="52">
        <v>0</v>
      </c>
      <c r="R43" s="52">
        <v>0</v>
      </c>
      <c r="S43" s="52">
        <v>15287.37</v>
      </c>
      <c r="T43" s="52">
        <v>345325.63</v>
      </c>
      <c r="U43" s="52">
        <v>634712.63</v>
      </c>
      <c r="V43" s="53">
        <v>4.2392731265930003E-2</v>
      </c>
      <c r="W43" s="53">
        <v>2.3519030769229999E-2</v>
      </c>
    </row>
    <row r="44" spans="7:23" x14ac:dyDescent="0.2">
      <c r="G44" s="44" t="s">
        <v>16</v>
      </c>
      <c r="H44" s="50" t="s">
        <v>143</v>
      </c>
      <c r="I44" s="51" t="s">
        <v>75</v>
      </c>
      <c r="J44" s="52">
        <v>1350000</v>
      </c>
      <c r="K44" s="52">
        <v>0</v>
      </c>
      <c r="L44" s="52">
        <v>1350000</v>
      </c>
      <c r="M44" s="52">
        <v>1350000</v>
      </c>
      <c r="N44" s="52">
        <v>1302519.49</v>
      </c>
      <c r="O44" s="52">
        <v>0</v>
      </c>
      <c r="P44" s="52">
        <v>1302519.49</v>
      </c>
      <c r="Q44" s="52">
        <v>0</v>
      </c>
      <c r="R44" s="52">
        <v>0</v>
      </c>
      <c r="S44" s="52">
        <v>0</v>
      </c>
      <c r="T44" s="52">
        <v>47480.51</v>
      </c>
      <c r="U44" s="52">
        <v>47480.51</v>
      </c>
      <c r="V44" s="53">
        <v>0</v>
      </c>
      <c r="W44" s="53">
        <v>0</v>
      </c>
    </row>
    <row r="45" spans="7:23" x14ac:dyDescent="0.2">
      <c r="G45" s="44" t="s">
        <v>16</v>
      </c>
      <c r="H45" s="50" t="s">
        <v>144</v>
      </c>
      <c r="I45" s="51" t="s">
        <v>76</v>
      </c>
      <c r="J45" s="52">
        <v>11250000</v>
      </c>
      <c r="K45" s="52">
        <v>0</v>
      </c>
      <c r="L45" s="52">
        <v>11250000</v>
      </c>
      <c r="M45" s="52">
        <v>7250000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7250000</v>
      </c>
      <c r="U45" s="52">
        <v>11250000</v>
      </c>
      <c r="V45" s="53">
        <v>0</v>
      </c>
      <c r="W45" s="53">
        <v>0</v>
      </c>
    </row>
    <row r="46" spans="7:23" x14ac:dyDescent="0.2">
      <c r="G46" s="44" t="s">
        <v>16</v>
      </c>
      <c r="H46" s="50" t="s">
        <v>145</v>
      </c>
      <c r="I46" s="51" t="s">
        <v>77</v>
      </c>
      <c r="J46" s="52">
        <v>7720000</v>
      </c>
      <c r="K46" s="52">
        <v>0</v>
      </c>
      <c r="L46" s="52">
        <v>7720000</v>
      </c>
      <c r="M46" s="52">
        <v>6220000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6220000</v>
      </c>
      <c r="U46" s="52">
        <v>7720000</v>
      </c>
      <c r="V46" s="53">
        <v>0</v>
      </c>
      <c r="W46" s="53">
        <v>0</v>
      </c>
    </row>
    <row r="47" spans="7:23" x14ac:dyDescent="0.2">
      <c r="G47" s="44" t="s">
        <v>16</v>
      </c>
      <c r="H47" s="50" t="s">
        <v>146</v>
      </c>
      <c r="I47" s="51" t="s">
        <v>78</v>
      </c>
      <c r="J47" s="52">
        <v>900000</v>
      </c>
      <c r="K47" s="52">
        <v>0</v>
      </c>
      <c r="L47" s="52">
        <v>900000</v>
      </c>
      <c r="M47" s="52">
        <v>900000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900000</v>
      </c>
      <c r="U47" s="52">
        <v>900000</v>
      </c>
      <c r="V47" s="53">
        <v>0</v>
      </c>
      <c r="W47" s="53">
        <v>0</v>
      </c>
    </row>
    <row r="48" spans="7:23" x14ac:dyDescent="0.2">
      <c r="G48" s="44" t="s">
        <v>16</v>
      </c>
      <c r="H48" s="50" t="s">
        <v>147</v>
      </c>
      <c r="I48" s="51" t="s">
        <v>79</v>
      </c>
      <c r="J48" s="52">
        <v>900000</v>
      </c>
      <c r="K48" s="52">
        <v>0</v>
      </c>
      <c r="L48" s="52">
        <v>900000</v>
      </c>
      <c r="M48" s="52">
        <v>900000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900000</v>
      </c>
      <c r="U48" s="52">
        <v>900000</v>
      </c>
      <c r="V48" s="53">
        <v>0</v>
      </c>
      <c r="W48" s="53">
        <v>0</v>
      </c>
    </row>
    <row r="49" spans="7:23" x14ac:dyDescent="0.2">
      <c r="G49" s="44" t="s">
        <v>16</v>
      </c>
      <c r="H49" s="50" t="s">
        <v>148</v>
      </c>
      <c r="I49" s="51" t="s">
        <v>80</v>
      </c>
      <c r="J49" s="52">
        <v>450000</v>
      </c>
      <c r="K49" s="52">
        <v>0</v>
      </c>
      <c r="L49" s="52">
        <v>450000</v>
      </c>
      <c r="M49" s="52">
        <v>450000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450000</v>
      </c>
      <c r="U49" s="52">
        <v>450000</v>
      </c>
      <c r="V49" s="53">
        <v>0</v>
      </c>
      <c r="W49" s="53">
        <v>0</v>
      </c>
    </row>
    <row r="50" spans="7:23" x14ac:dyDescent="0.2">
      <c r="G50" s="44" t="s">
        <v>16</v>
      </c>
      <c r="H50" s="50" t="s">
        <v>149</v>
      </c>
      <c r="I50" s="51" t="s">
        <v>81</v>
      </c>
      <c r="J50" s="52">
        <v>169490</v>
      </c>
      <c r="K50" s="52">
        <v>0</v>
      </c>
      <c r="L50" s="52">
        <v>169490</v>
      </c>
      <c r="M50" s="52">
        <v>29268</v>
      </c>
      <c r="N50" s="52">
        <v>15416.48</v>
      </c>
      <c r="O50" s="52">
        <v>15416.48</v>
      </c>
      <c r="P50" s="52">
        <v>0</v>
      </c>
      <c r="Q50" s="52">
        <v>0</v>
      </c>
      <c r="R50" s="52">
        <v>0</v>
      </c>
      <c r="S50" s="52">
        <v>15416.48</v>
      </c>
      <c r="T50" s="52">
        <v>13851.52</v>
      </c>
      <c r="U50" s="52">
        <v>154073.51999999999</v>
      </c>
      <c r="V50" s="53">
        <v>0.52673500068334</v>
      </c>
      <c r="W50" s="53">
        <v>9.0958050622459999E-2</v>
      </c>
    </row>
    <row r="51" spans="7:23" x14ac:dyDescent="0.2">
      <c r="G51" s="44" t="s">
        <v>16</v>
      </c>
      <c r="H51" s="50" t="s">
        <v>150</v>
      </c>
      <c r="I51" s="51" t="s">
        <v>82</v>
      </c>
      <c r="J51" s="52">
        <v>1750000</v>
      </c>
      <c r="K51" s="52">
        <v>0</v>
      </c>
      <c r="L51" s="52">
        <v>1750000</v>
      </c>
      <c r="M51" s="52">
        <v>1750000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1750000</v>
      </c>
      <c r="U51" s="52">
        <v>1750000</v>
      </c>
      <c r="V51" s="53">
        <v>0</v>
      </c>
      <c r="W51" s="53">
        <v>0</v>
      </c>
    </row>
    <row r="52" spans="7:23" x14ac:dyDescent="0.2">
      <c r="G52" s="44" t="s">
        <v>16</v>
      </c>
      <c r="H52" s="50" t="s">
        <v>151</v>
      </c>
      <c r="I52" s="51" t="s">
        <v>83</v>
      </c>
      <c r="J52" s="52">
        <v>3650000</v>
      </c>
      <c r="K52" s="52">
        <v>0</v>
      </c>
      <c r="L52" s="52">
        <v>3650000</v>
      </c>
      <c r="M52" s="52">
        <v>3650000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3650000</v>
      </c>
      <c r="U52" s="52">
        <v>3650000</v>
      </c>
      <c r="V52" s="53">
        <v>0</v>
      </c>
      <c r="W52" s="53">
        <v>0</v>
      </c>
    </row>
    <row r="53" spans="7:23" x14ac:dyDescent="0.2">
      <c r="G53" s="44" t="s">
        <v>16</v>
      </c>
      <c r="H53" s="50" t="s">
        <v>152</v>
      </c>
      <c r="I53" s="51" t="s">
        <v>84</v>
      </c>
      <c r="J53" s="52">
        <v>450000</v>
      </c>
      <c r="K53" s="52">
        <v>0</v>
      </c>
      <c r="L53" s="52">
        <v>450000</v>
      </c>
      <c r="M53" s="52">
        <v>450000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450000</v>
      </c>
      <c r="U53" s="52">
        <v>450000</v>
      </c>
      <c r="V53" s="53">
        <v>0</v>
      </c>
      <c r="W53" s="53">
        <v>0</v>
      </c>
    </row>
    <row r="54" spans="7:23" x14ac:dyDescent="0.2">
      <c r="G54" s="44" t="s">
        <v>16</v>
      </c>
      <c r="H54" s="50" t="s">
        <v>153</v>
      </c>
      <c r="I54" s="51" t="s">
        <v>85</v>
      </c>
      <c r="J54" s="52">
        <v>150000</v>
      </c>
      <c r="K54" s="52">
        <v>0</v>
      </c>
      <c r="L54" s="52">
        <v>150000</v>
      </c>
      <c r="M54" s="52">
        <v>150000</v>
      </c>
      <c r="N54" s="52">
        <v>9000</v>
      </c>
      <c r="O54" s="52">
        <v>0</v>
      </c>
      <c r="P54" s="52">
        <v>9000</v>
      </c>
      <c r="Q54" s="52">
        <v>0</v>
      </c>
      <c r="R54" s="52">
        <v>0</v>
      </c>
      <c r="S54" s="52">
        <v>0</v>
      </c>
      <c r="T54" s="52">
        <v>141000</v>
      </c>
      <c r="U54" s="52">
        <v>141000</v>
      </c>
      <c r="V54" s="53">
        <v>0</v>
      </c>
      <c r="W54" s="53">
        <v>0</v>
      </c>
    </row>
    <row r="55" spans="7:23" x14ac:dyDescent="0.2">
      <c r="G55" s="44" t="s">
        <v>16</v>
      </c>
      <c r="H55" s="50" t="s">
        <v>154</v>
      </c>
      <c r="I55" s="51" t="s">
        <v>86</v>
      </c>
      <c r="J55" s="52">
        <v>200000</v>
      </c>
      <c r="K55" s="52">
        <v>0</v>
      </c>
      <c r="L55" s="52">
        <v>200000</v>
      </c>
      <c r="M55" s="52">
        <v>200000</v>
      </c>
      <c r="N55" s="52">
        <v>23250</v>
      </c>
      <c r="O55" s="52">
        <v>0</v>
      </c>
      <c r="P55" s="52">
        <v>23250</v>
      </c>
      <c r="Q55" s="52">
        <v>0</v>
      </c>
      <c r="R55" s="52">
        <v>0</v>
      </c>
      <c r="S55" s="52">
        <v>0</v>
      </c>
      <c r="T55" s="52">
        <v>176750</v>
      </c>
      <c r="U55" s="52">
        <v>176750</v>
      </c>
      <c r="V55" s="53">
        <v>0</v>
      </c>
      <c r="W55" s="53">
        <v>0</v>
      </c>
    </row>
    <row r="56" spans="7:23" x14ac:dyDescent="0.2">
      <c r="G56" s="44" t="s">
        <v>16</v>
      </c>
      <c r="H56" s="50" t="s">
        <v>155</v>
      </c>
      <c r="I56" s="51" t="s">
        <v>87</v>
      </c>
      <c r="J56" s="52">
        <v>7000000</v>
      </c>
      <c r="K56" s="52">
        <v>0</v>
      </c>
      <c r="L56" s="52">
        <v>7000000</v>
      </c>
      <c r="M56" s="52">
        <v>1400000</v>
      </c>
      <c r="N56" s="52">
        <v>986708.01</v>
      </c>
      <c r="O56" s="52">
        <v>944038.64</v>
      </c>
      <c r="P56" s="52">
        <v>42669.37</v>
      </c>
      <c r="Q56" s="52">
        <v>944038.64</v>
      </c>
      <c r="R56" s="52">
        <v>0</v>
      </c>
      <c r="S56" s="52">
        <v>0</v>
      </c>
      <c r="T56" s="52">
        <v>413291.99</v>
      </c>
      <c r="U56" s="52">
        <v>6013291.9900000002</v>
      </c>
      <c r="V56" s="53">
        <v>0.67431331428570995</v>
      </c>
      <c r="W56" s="53">
        <v>0.13486266285713999</v>
      </c>
    </row>
    <row r="57" spans="7:23" x14ac:dyDescent="0.2">
      <c r="G57" s="44" t="s">
        <v>16</v>
      </c>
      <c r="H57" s="50" t="s">
        <v>156</v>
      </c>
      <c r="I57" s="51" t="s">
        <v>88</v>
      </c>
      <c r="J57" s="52">
        <v>10000000</v>
      </c>
      <c r="K57" s="52">
        <v>0</v>
      </c>
      <c r="L57" s="52">
        <v>10000000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10000000</v>
      </c>
      <c r="V57" s="53">
        <v>0</v>
      </c>
      <c r="W57" s="53">
        <v>0</v>
      </c>
    </row>
    <row r="58" spans="7:23" x14ac:dyDescent="0.2">
      <c r="G58" s="44" t="s">
        <v>16</v>
      </c>
      <c r="H58" s="50" t="s">
        <v>157</v>
      </c>
      <c r="I58" s="51" t="s">
        <v>89</v>
      </c>
      <c r="J58" s="52">
        <v>450000</v>
      </c>
      <c r="K58" s="52">
        <v>0</v>
      </c>
      <c r="L58" s="52">
        <v>450000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450000</v>
      </c>
      <c r="V58" s="53">
        <v>0</v>
      </c>
      <c r="W58" s="53">
        <v>0</v>
      </c>
    </row>
    <row r="59" spans="7:23" x14ac:dyDescent="0.2">
      <c r="G59" s="44" t="s">
        <v>16</v>
      </c>
      <c r="H59" s="50" t="s">
        <v>159</v>
      </c>
      <c r="I59" s="51" t="s">
        <v>158</v>
      </c>
      <c r="J59" s="52">
        <v>400000</v>
      </c>
      <c r="K59" s="52">
        <v>0</v>
      </c>
      <c r="L59" s="52">
        <v>400000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400000</v>
      </c>
      <c r="V59" s="53">
        <v>0</v>
      </c>
      <c r="W59" s="53">
        <v>0</v>
      </c>
    </row>
    <row r="60" spans="7:23" x14ac:dyDescent="0.2">
      <c r="G60" s="44" t="s">
        <v>16</v>
      </c>
      <c r="H60" s="50" t="s">
        <v>161</v>
      </c>
      <c r="I60" s="51" t="s">
        <v>160</v>
      </c>
      <c r="J60" s="52">
        <v>100000</v>
      </c>
      <c r="K60" s="52">
        <v>0</v>
      </c>
      <c r="L60" s="52">
        <v>100000</v>
      </c>
      <c r="M60" s="52">
        <v>100000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100000</v>
      </c>
      <c r="U60" s="52">
        <v>100000</v>
      </c>
      <c r="V60" s="53">
        <v>0</v>
      </c>
      <c r="W60" s="53">
        <v>0</v>
      </c>
    </row>
    <row r="61" spans="7:23" s="59" customFormat="1" x14ac:dyDescent="0.2">
      <c r="G61" s="54" t="s">
        <v>16</v>
      </c>
      <c r="H61" s="55" t="s">
        <v>163</v>
      </c>
      <c r="I61" s="56" t="s">
        <v>162</v>
      </c>
      <c r="J61" s="57">
        <v>200000</v>
      </c>
      <c r="K61" s="57">
        <v>0</v>
      </c>
      <c r="L61" s="57">
        <v>200000</v>
      </c>
      <c r="M61" s="57">
        <v>200000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200000</v>
      </c>
      <c r="U61" s="57">
        <v>200000</v>
      </c>
      <c r="V61" s="58">
        <v>0</v>
      </c>
      <c r="W61" s="58">
        <v>0</v>
      </c>
    </row>
    <row r="62" spans="7:23" s="61" customFormat="1" x14ac:dyDescent="0.2">
      <c r="G62" s="60"/>
      <c r="H62" s="66" t="s">
        <v>190</v>
      </c>
      <c r="I62" s="66"/>
      <c r="J62" s="48">
        <f>SUM(J63:J73)</f>
        <v>74715700</v>
      </c>
      <c r="K62" s="48">
        <f t="shared" ref="K62:U62" si="1">SUM(K63:K73)</f>
        <v>-2000</v>
      </c>
      <c r="L62" s="48">
        <f t="shared" si="1"/>
        <v>74713700</v>
      </c>
      <c r="M62" s="48">
        <f t="shared" si="1"/>
        <v>36614228</v>
      </c>
      <c r="N62" s="48">
        <f t="shared" si="1"/>
        <v>12257536.359999999</v>
      </c>
      <c r="O62" s="48">
        <f t="shared" si="1"/>
        <v>11094747.969999999</v>
      </c>
      <c r="P62" s="48">
        <f t="shared" si="1"/>
        <v>1162788.3899999999</v>
      </c>
      <c r="Q62" s="48">
        <f t="shared" si="1"/>
        <v>5178666.07</v>
      </c>
      <c r="R62" s="48">
        <f t="shared" si="1"/>
        <v>5735636.0499999998</v>
      </c>
      <c r="S62" s="48">
        <f t="shared" si="1"/>
        <v>180445.85</v>
      </c>
      <c r="T62" s="48">
        <f t="shared" si="1"/>
        <v>24356691.640000001</v>
      </c>
      <c r="U62" s="48">
        <f t="shared" si="1"/>
        <v>62456163.640000001</v>
      </c>
      <c r="V62" s="49">
        <f>O62/M62</f>
        <v>0.3030173944948395</v>
      </c>
      <c r="W62" s="49">
        <f>O62/L62</f>
        <v>0.14849683485090417</v>
      </c>
    </row>
    <row r="63" spans="7:23" x14ac:dyDescent="0.2">
      <c r="G63" s="44" t="s">
        <v>16</v>
      </c>
      <c r="H63" s="50" t="s">
        <v>164</v>
      </c>
      <c r="I63" s="51" t="s">
        <v>90</v>
      </c>
      <c r="J63" s="52">
        <v>500000</v>
      </c>
      <c r="K63" s="52">
        <v>0</v>
      </c>
      <c r="L63" s="52">
        <v>500000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500000</v>
      </c>
      <c r="V63" s="53">
        <v>0</v>
      </c>
      <c r="W63" s="53">
        <v>0</v>
      </c>
    </row>
    <row r="64" spans="7:23" x14ac:dyDescent="0.2">
      <c r="G64" s="44" t="s">
        <v>16</v>
      </c>
      <c r="H64" s="50" t="s">
        <v>165</v>
      </c>
      <c r="I64" s="51" t="s">
        <v>91</v>
      </c>
      <c r="J64" s="52">
        <v>3520000</v>
      </c>
      <c r="K64" s="52">
        <v>-2000</v>
      </c>
      <c r="L64" s="52">
        <v>3518000</v>
      </c>
      <c r="M64" s="52">
        <v>602645</v>
      </c>
      <c r="N64" s="52">
        <v>180445.85</v>
      </c>
      <c r="O64" s="52">
        <v>180445.85</v>
      </c>
      <c r="P64" s="52">
        <v>0</v>
      </c>
      <c r="Q64" s="52">
        <v>0</v>
      </c>
      <c r="R64" s="52">
        <v>0</v>
      </c>
      <c r="S64" s="52">
        <v>180445.85</v>
      </c>
      <c r="T64" s="52">
        <v>422199.15</v>
      </c>
      <c r="U64" s="52">
        <v>3337554.15</v>
      </c>
      <c r="V64" s="53">
        <v>0.29942312638452001</v>
      </c>
      <c r="W64" s="53">
        <v>5.1292168845939998E-2</v>
      </c>
    </row>
    <row r="65" spans="7:23" x14ac:dyDescent="0.2">
      <c r="G65" s="44" t="s">
        <v>16</v>
      </c>
      <c r="H65" s="50" t="s">
        <v>166</v>
      </c>
      <c r="I65" s="51" t="s">
        <v>92</v>
      </c>
      <c r="J65" s="52">
        <v>24500000</v>
      </c>
      <c r="K65" s="52">
        <v>0</v>
      </c>
      <c r="L65" s="52">
        <v>24500000</v>
      </c>
      <c r="M65" s="52">
        <v>4995474</v>
      </c>
      <c r="N65" s="52">
        <v>4559010.51</v>
      </c>
      <c r="O65" s="52">
        <v>4397273.55</v>
      </c>
      <c r="P65" s="52">
        <v>161736.95999999999</v>
      </c>
      <c r="Q65" s="52">
        <v>4397273.55</v>
      </c>
      <c r="R65" s="52">
        <v>0</v>
      </c>
      <c r="S65" s="52">
        <v>0</v>
      </c>
      <c r="T65" s="52">
        <v>436463.49</v>
      </c>
      <c r="U65" s="52">
        <v>19940989.489999998</v>
      </c>
      <c r="V65" s="53">
        <v>0.88025151367016996</v>
      </c>
      <c r="W65" s="53">
        <v>0.17948055306121999</v>
      </c>
    </row>
    <row r="66" spans="7:23" x14ac:dyDescent="0.2">
      <c r="G66" s="44" t="s">
        <v>16</v>
      </c>
      <c r="H66" s="50" t="s">
        <v>167</v>
      </c>
      <c r="I66" s="51" t="s">
        <v>93</v>
      </c>
      <c r="J66" s="52">
        <v>900000</v>
      </c>
      <c r="K66" s="52">
        <v>0</v>
      </c>
      <c r="L66" s="52">
        <v>900000</v>
      </c>
      <c r="M66" s="52">
        <v>900000</v>
      </c>
      <c r="N66" s="52">
        <v>826329.88</v>
      </c>
      <c r="O66" s="52">
        <v>0</v>
      </c>
      <c r="P66" s="52">
        <v>826329.88</v>
      </c>
      <c r="Q66" s="52">
        <v>0</v>
      </c>
      <c r="R66" s="52">
        <v>0</v>
      </c>
      <c r="S66" s="52">
        <v>0</v>
      </c>
      <c r="T66" s="52">
        <v>73670.12</v>
      </c>
      <c r="U66" s="52">
        <v>73670.12</v>
      </c>
      <c r="V66" s="53">
        <v>0</v>
      </c>
      <c r="W66" s="53">
        <v>0</v>
      </c>
    </row>
    <row r="67" spans="7:23" x14ac:dyDescent="0.2">
      <c r="G67" s="44" t="s">
        <v>16</v>
      </c>
      <c r="H67" s="50" t="s">
        <v>168</v>
      </c>
      <c r="I67" s="51" t="s">
        <v>94</v>
      </c>
      <c r="J67" s="52">
        <v>6900000</v>
      </c>
      <c r="K67" s="52">
        <v>0</v>
      </c>
      <c r="L67" s="52">
        <v>6900000</v>
      </c>
      <c r="M67" s="52">
        <v>6900000</v>
      </c>
      <c r="N67" s="52">
        <v>6517560.6600000001</v>
      </c>
      <c r="O67" s="52">
        <v>6517028.5700000003</v>
      </c>
      <c r="P67" s="52">
        <v>532.09</v>
      </c>
      <c r="Q67" s="52">
        <v>781392.52</v>
      </c>
      <c r="R67" s="52">
        <v>5735636.0499999998</v>
      </c>
      <c r="S67" s="52">
        <v>0</v>
      </c>
      <c r="T67" s="52">
        <v>382439.34</v>
      </c>
      <c r="U67" s="52">
        <v>382439.34</v>
      </c>
      <c r="V67" s="53">
        <v>0.94449689420289995</v>
      </c>
      <c r="W67" s="53">
        <v>0.94449689420289995</v>
      </c>
    </row>
    <row r="68" spans="7:23" x14ac:dyDescent="0.2">
      <c r="G68" s="44" t="s">
        <v>16</v>
      </c>
      <c r="H68" s="50" t="s">
        <v>169</v>
      </c>
      <c r="I68" s="51" t="s">
        <v>95</v>
      </c>
      <c r="J68" s="52">
        <v>1010000</v>
      </c>
      <c r="K68" s="52">
        <v>0</v>
      </c>
      <c r="L68" s="52">
        <v>1010000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1010000</v>
      </c>
      <c r="V68" s="53">
        <v>0</v>
      </c>
      <c r="W68" s="53">
        <v>0</v>
      </c>
    </row>
    <row r="69" spans="7:23" x14ac:dyDescent="0.2">
      <c r="G69" s="44" t="s">
        <v>16</v>
      </c>
      <c r="H69" s="50" t="s">
        <v>170</v>
      </c>
      <c r="I69" s="51" t="s">
        <v>96</v>
      </c>
      <c r="J69" s="52">
        <v>500000</v>
      </c>
      <c r="K69" s="52">
        <v>0</v>
      </c>
      <c r="L69" s="52">
        <v>500000</v>
      </c>
      <c r="M69" s="52">
        <v>500000</v>
      </c>
      <c r="N69" s="52">
        <v>174189.46</v>
      </c>
      <c r="O69" s="52">
        <v>0</v>
      </c>
      <c r="P69" s="52">
        <v>174189.46</v>
      </c>
      <c r="Q69" s="52">
        <v>0</v>
      </c>
      <c r="R69" s="52">
        <v>0</v>
      </c>
      <c r="S69" s="52">
        <v>0</v>
      </c>
      <c r="T69" s="52">
        <v>325810.53999999998</v>
      </c>
      <c r="U69" s="52">
        <v>325810.53999999998</v>
      </c>
      <c r="V69" s="53">
        <v>0</v>
      </c>
      <c r="W69" s="53">
        <v>0</v>
      </c>
    </row>
    <row r="70" spans="7:23" x14ac:dyDescent="0.2">
      <c r="G70" s="44" t="s">
        <v>16</v>
      </c>
      <c r="H70" s="50" t="s">
        <v>171</v>
      </c>
      <c r="I70" s="51" t="s">
        <v>97</v>
      </c>
      <c r="J70" s="52">
        <v>2417700</v>
      </c>
      <c r="K70" s="52">
        <v>0</v>
      </c>
      <c r="L70" s="52">
        <v>2417700</v>
      </c>
      <c r="M70" s="52">
        <v>1167700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1167700</v>
      </c>
      <c r="U70" s="52">
        <v>2417700</v>
      </c>
      <c r="V70" s="53">
        <v>0</v>
      </c>
      <c r="W70" s="53">
        <v>0</v>
      </c>
    </row>
    <row r="71" spans="7:23" x14ac:dyDescent="0.2">
      <c r="G71" s="44" t="s">
        <v>16</v>
      </c>
      <c r="H71" s="50" t="s">
        <v>172</v>
      </c>
      <c r="I71" s="51" t="s">
        <v>98</v>
      </c>
      <c r="J71" s="52">
        <v>100000</v>
      </c>
      <c r="K71" s="52">
        <v>0</v>
      </c>
      <c r="L71" s="52">
        <v>100000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100000</v>
      </c>
      <c r="V71" s="53">
        <v>0</v>
      </c>
      <c r="W71" s="53">
        <v>0</v>
      </c>
    </row>
    <row r="72" spans="7:23" x14ac:dyDescent="0.2">
      <c r="G72" s="44" t="s">
        <v>16</v>
      </c>
      <c r="H72" s="50" t="s">
        <v>173</v>
      </c>
      <c r="I72" s="51" t="s">
        <v>99</v>
      </c>
      <c r="J72" s="52">
        <v>34168000</v>
      </c>
      <c r="K72" s="52">
        <v>0</v>
      </c>
      <c r="L72" s="52">
        <v>34168000</v>
      </c>
      <c r="M72" s="52">
        <v>21548409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21548409</v>
      </c>
      <c r="U72" s="52">
        <v>34168000</v>
      </c>
      <c r="V72" s="53">
        <v>0</v>
      </c>
      <c r="W72" s="53">
        <v>0</v>
      </c>
    </row>
    <row r="73" spans="7:23" s="59" customFormat="1" x14ac:dyDescent="0.2">
      <c r="G73" s="54" t="s">
        <v>16</v>
      </c>
      <c r="H73" s="55" t="s">
        <v>175</v>
      </c>
      <c r="I73" s="56" t="s">
        <v>174</v>
      </c>
      <c r="J73" s="57">
        <v>200000</v>
      </c>
      <c r="K73" s="57">
        <v>0</v>
      </c>
      <c r="L73" s="57">
        <v>200000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200000</v>
      </c>
      <c r="V73" s="58">
        <v>0</v>
      </c>
      <c r="W73" s="58">
        <v>0</v>
      </c>
    </row>
    <row r="74" spans="7:23" s="65" customFormat="1" x14ac:dyDescent="0.2">
      <c r="G74" s="62"/>
      <c r="H74" s="66" t="s">
        <v>187</v>
      </c>
      <c r="I74" s="66"/>
      <c r="J74" s="63">
        <f>SUM(J75:J82)</f>
        <v>4708417</v>
      </c>
      <c r="K74" s="63">
        <f t="shared" ref="K74:U74" si="2">SUM(K75:K82)</f>
        <v>2000</v>
      </c>
      <c r="L74" s="63">
        <f t="shared" si="2"/>
        <v>4710417</v>
      </c>
      <c r="M74" s="63">
        <f t="shared" si="2"/>
        <v>3093451</v>
      </c>
      <c r="N74" s="63">
        <f t="shared" si="2"/>
        <v>1501496</v>
      </c>
      <c r="O74" s="63">
        <f t="shared" si="2"/>
        <v>387285.39</v>
      </c>
      <c r="P74" s="63">
        <f t="shared" si="2"/>
        <v>1114210.6099999999</v>
      </c>
      <c r="Q74" s="63">
        <f t="shared" si="2"/>
        <v>113295.83</v>
      </c>
      <c r="R74" s="63">
        <f t="shared" si="2"/>
        <v>126166.38</v>
      </c>
      <c r="S74" s="63">
        <f t="shared" si="2"/>
        <v>147823.18</v>
      </c>
      <c r="T74" s="63">
        <f t="shared" si="2"/>
        <v>1591955</v>
      </c>
      <c r="U74" s="63">
        <f t="shared" si="2"/>
        <v>3208921</v>
      </c>
      <c r="V74" s="64">
        <f>O74/M74</f>
        <v>0.12519525604252338</v>
      </c>
      <c r="W74" s="64">
        <f>O74/L74</f>
        <v>8.2218918197688229E-2</v>
      </c>
    </row>
    <row r="75" spans="7:23" x14ac:dyDescent="0.2">
      <c r="G75" s="44" t="s">
        <v>16</v>
      </c>
      <c r="H75" s="50" t="s">
        <v>176</v>
      </c>
      <c r="I75" s="51" t="s">
        <v>100</v>
      </c>
      <c r="J75" s="52">
        <v>450000</v>
      </c>
      <c r="K75" s="52">
        <v>0</v>
      </c>
      <c r="L75" s="52">
        <v>450000</v>
      </c>
      <c r="M75" s="52">
        <v>450000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450000</v>
      </c>
      <c r="U75" s="52">
        <v>450000</v>
      </c>
      <c r="V75" s="53">
        <v>0</v>
      </c>
      <c r="W75" s="53">
        <v>0</v>
      </c>
    </row>
    <row r="76" spans="7:23" x14ac:dyDescent="0.2">
      <c r="G76" s="44" t="s">
        <v>16</v>
      </c>
      <c r="H76" s="50" t="s">
        <v>177</v>
      </c>
      <c r="I76" s="51" t="s">
        <v>101</v>
      </c>
      <c r="J76" s="52">
        <v>612619</v>
      </c>
      <c r="K76" s="52">
        <v>0</v>
      </c>
      <c r="L76" s="52">
        <v>612619</v>
      </c>
      <c r="M76" s="52">
        <v>11885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11885</v>
      </c>
      <c r="U76" s="52">
        <v>612619</v>
      </c>
      <c r="V76" s="53">
        <v>0</v>
      </c>
      <c r="W76" s="53">
        <v>0</v>
      </c>
    </row>
    <row r="77" spans="7:23" x14ac:dyDescent="0.2">
      <c r="G77" s="44" t="s">
        <v>16</v>
      </c>
      <c r="H77" s="50" t="s">
        <v>178</v>
      </c>
      <c r="I77" s="51" t="s">
        <v>102</v>
      </c>
      <c r="J77" s="52">
        <v>945798</v>
      </c>
      <c r="K77" s="52">
        <v>2000</v>
      </c>
      <c r="L77" s="52">
        <v>947798</v>
      </c>
      <c r="M77" s="52">
        <v>947798</v>
      </c>
      <c r="N77" s="52">
        <v>947298</v>
      </c>
      <c r="O77" s="52">
        <v>273989.56</v>
      </c>
      <c r="P77" s="52">
        <v>673308.44</v>
      </c>
      <c r="Q77" s="52">
        <v>0</v>
      </c>
      <c r="R77" s="52">
        <v>126166.38</v>
      </c>
      <c r="S77" s="52">
        <v>147823.18</v>
      </c>
      <c r="T77" s="52">
        <v>500</v>
      </c>
      <c r="U77" s="52">
        <v>500</v>
      </c>
      <c r="V77" s="53">
        <v>0.28908012044761</v>
      </c>
      <c r="W77" s="53">
        <v>0.28908012044761</v>
      </c>
    </row>
    <row r="78" spans="7:23" x14ac:dyDescent="0.2">
      <c r="G78" s="44" t="s">
        <v>16</v>
      </c>
      <c r="H78" s="50" t="s">
        <v>179</v>
      </c>
      <c r="I78" s="51" t="s">
        <v>103</v>
      </c>
      <c r="J78" s="52">
        <v>600000</v>
      </c>
      <c r="K78" s="52">
        <v>0</v>
      </c>
      <c r="L78" s="52">
        <v>600000</v>
      </c>
      <c r="M78" s="52">
        <v>499217</v>
      </c>
      <c r="N78" s="52">
        <v>499198</v>
      </c>
      <c r="O78" s="52">
        <v>113295.83</v>
      </c>
      <c r="P78" s="52">
        <v>385902.17</v>
      </c>
      <c r="Q78" s="52">
        <v>113295.83</v>
      </c>
      <c r="R78" s="52">
        <v>0</v>
      </c>
      <c r="S78" s="52">
        <v>0</v>
      </c>
      <c r="T78" s="52">
        <v>19</v>
      </c>
      <c r="U78" s="52">
        <v>100802</v>
      </c>
      <c r="V78" s="53">
        <v>0.22694705909453999</v>
      </c>
      <c r="W78" s="53">
        <v>0.18882638333332999</v>
      </c>
    </row>
    <row r="79" spans="7:23" x14ac:dyDescent="0.2">
      <c r="G79" s="44" t="s">
        <v>16</v>
      </c>
      <c r="H79" s="50" t="s">
        <v>180</v>
      </c>
      <c r="I79" s="51" t="s">
        <v>104</v>
      </c>
      <c r="J79" s="52">
        <v>1170000</v>
      </c>
      <c r="K79" s="52">
        <v>0</v>
      </c>
      <c r="L79" s="52">
        <v>1170000</v>
      </c>
      <c r="M79" s="52">
        <v>1170000</v>
      </c>
      <c r="N79" s="52">
        <v>55000</v>
      </c>
      <c r="O79" s="52">
        <v>0</v>
      </c>
      <c r="P79" s="52">
        <v>55000</v>
      </c>
      <c r="Q79" s="52">
        <v>0</v>
      </c>
      <c r="R79" s="52">
        <v>0</v>
      </c>
      <c r="S79" s="52">
        <v>0</v>
      </c>
      <c r="T79" s="52">
        <v>1115000</v>
      </c>
      <c r="U79" s="52">
        <v>1115000</v>
      </c>
      <c r="V79" s="53">
        <v>0</v>
      </c>
      <c r="W79" s="53">
        <v>0</v>
      </c>
    </row>
    <row r="80" spans="7:23" x14ac:dyDescent="0.2">
      <c r="G80" s="44" t="s">
        <v>16</v>
      </c>
      <c r="H80" s="50" t="s">
        <v>181</v>
      </c>
      <c r="I80" s="51" t="s">
        <v>105</v>
      </c>
      <c r="J80" s="52">
        <v>300000</v>
      </c>
      <c r="K80" s="52">
        <v>0</v>
      </c>
      <c r="L80" s="52">
        <v>300000</v>
      </c>
      <c r="M80" s="52">
        <v>5821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5821</v>
      </c>
      <c r="U80" s="52">
        <v>300000</v>
      </c>
      <c r="V80" s="53">
        <v>0</v>
      </c>
      <c r="W80" s="53">
        <v>0</v>
      </c>
    </row>
    <row r="81" spans="7:23" x14ac:dyDescent="0.2">
      <c r="G81" s="44" t="s">
        <v>16</v>
      </c>
      <c r="H81" s="50" t="s">
        <v>182</v>
      </c>
      <c r="I81" s="51" t="s">
        <v>106</v>
      </c>
      <c r="J81" s="52">
        <v>450000</v>
      </c>
      <c r="K81" s="52">
        <v>0</v>
      </c>
      <c r="L81" s="52">
        <v>450000</v>
      </c>
      <c r="M81" s="52">
        <v>8730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8730</v>
      </c>
      <c r="U81" s="52">
        <v>450000</v>
      </c>
      <c r="V81" s="53">
        <v>0</v>
      </c>
      <c r="W81" s="53">
        <v>0</v>
      </c>
    </row>
    <row r="82" spans="7:23" x14ac:dyDescent="0.2">
      <c r="G82" s="44" t="s">
        <v>16</v>
      </c>
      <c r="H82" s="50" t="s">
        <v>184</v>
      </c>
      <c r="I82" s="51" t="s">
        <v>183</v>
      </c>
      <c r="J82" s="52">
        <v>180000</v>
      </c>
      <c r="K82" s="52">
        <v>0</v>
      </c>
      <c r="L82" s="52">
        <v>180000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180000</v>
      </c>
      <c r="V82" s="53">
        <v>0</v>
      </c>
      <c r="W82" s="53">
        <v>0</v>
      </c>
    </row>
  </sheetData>
  <mergeCells count="10">
    <mergeCell ref="H2:W2"/>
    <mergeCell ref="H3:W3"/>
    <mergeCell ref="I4:J4"/>
    <mergeCell ref="L4:R4"/>
    <mergeCell ref="H12:I12"/>
    <mergeCell ref="H13:I13"/>
    <mergeCell ref="H74:I74"/>
    <mergeCell ref="H62:I62"/>
    <mergeCell ref="H15:I15"/>
    <mergeCell ref="H14:I14"/>
  </mergeCells>
  <phoneticPr fontId="1" type="noConversion"/>
  <conditionalFormatting sqref="P1:U1 P13:U1048576">
    <cfRule type="cellIs" dxfId="2" priority="3" operator="lessThan">
      <formula>0</formula>
    </cfRule>
  </conditionalFormatting>
  <conditionalFormatting sqref="P5:U12">
    <cfRule type="cellIs" dxfId="1" priority="2" operator="lessThan">
      <formula>0</formula>
    </cfRule>
  </conditionalFormatting>
  <conditionalFormatting sqref="T4:U4">
    <cfRule type="cellIs" dxfId="0" priority="1" operator="lessThan">
      <formula>0</formula>
    </cfRule>
  </conditionalFormatting>
  <pageMargins left="0.38" right="0.2" top="0.22" bottom="0.23" header="0.2" footer="0.2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>
      <selection activeCell="A2" sqref="A2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8</v>
      </c>
      <c r="I2" s="13" t="s">
        <v>7</v>
      </c>
      <c r="K2" s="11" t="s">
        <v>5</v>
      </c>
      <c r="L2" s="13" t="s">
        <v>113</v>
      </c>
    </row>
    <row r="3" spans="3:12" s="4" customFormat="1" ht="18" customHeight="1" x14ac:dyDescent="0.2"/>
    <row r="5" spans="3:12" ht="12.75" hidden="1" x14ac:dyDescent="0.2">
      <c r="G5" s="6" t="s">
        <v>1</v>
      </c>
      <c r="H5" s="2"/>
      <c r="I5" s="2"/>
      <c r="J5" s="2"/>
      <c r="K5" s="3"/>
    </row>
    <row r="6" spans="3:12" hidden="1" x14ac:dyDescent="0.2">
      <c r="G6" s="23" t="s">
        <v>8</v>
      </c>
      <c r="H6" s="24" t="s">
        <v>7</v>
      </c>
      <c r="I6" s="8"/>
      <c r="J6" s="25" t="s">
        <v>14</v>
      </c>
      <c r="K6" s="26" t="s">
        <v>111</v>
      </c>
    </row>
    <row r="7" spans="3:12" hidden="1" x14ac:dyDescent="0.2">
      <c r="G7" s="21" t="s">
        <v>11</v>
      </c>
      <c r="H7" s="22" t="s">
        <v>112</v>
      </c>
      <c r="I7" s="9"/>
      <c r="J7" s="19" t="s">
        <v>9</v>
      </c>
      <c r="K7" s="20" t="s">
        <v>110</v>
      </c>
    </row>
    <row r="8" spans="3:12" hidden="1" x14ac:dyDescent="0.2">
      <c r="G8" s="21" t="s">
        <v>6</v>
      </c>
      <c r="H8" s="22" t="s">
        <v>7</v>
      </c>
      <c r="I8" s="9"/>
      <c r="J8" s="19" t="s">
        <v>28</v>
      </c>
      <c r="K8" s="20" t="s">
        <v>117</v>
      </c>
    </row>
    <row r="9" spans="3:12" hidden="1" x14ac:dyDescent="0.2">
      <c r="G9" s="21" t="s">
        <v>12</v>
      </c>
      <c r="H9" s="22" t="s">
        <v>13</v>
      </c>
      <c r="I9" s="9"/>
      <c r="J9" s="19" t="s">
        <v>27</v>
      </c>
      <c r="K9" s="20" t="s">
        <v>114</v>
      </c>
    </row>
    <row r="10" spans="3:12" hidden="1" x14ac:dyDescent="0.2">
      <c r="G10" s="21" t="s">
        <v>10</v>
      </c>
      <c r="H10" s="22" t="s">
        <v>45</v>
      </c>
      <c r="I10" s="9"/>
      <c r="J10" s="19" t="s">
        <v>5</v>
      </c>
      <c r="K10" s="20" t="s">
        <v>110</v>
      </c>
    </row>
    <row r="11" spans="3:12" hidden="1" x14ac:dyDescent="0.2">
      <c r="G11" s="17" t="s">
        <v>4</v>
      </c>
      <c r="H11" s="18" t="s">
        <v>44</v>
      </c>
      <c r="I11" s="10"/>
      <c r="J11" s="27" t="s">
        <v>5</v>
      </c>
      <c r="K11" s="28" t="s">
        <v>113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14" t="s">
        <v>15</v>
      </c>
      <c r="D15" s="14" t="s">
        <v>16</v>
      </c>
      <c r="F15" t="s">
        <v>2</v>
      </c>
    </row>
    <row r="16" spans="3:12" x14ac:dyDescent="0.2">
      <c r="C16" s="15" t="s">
        <v>17</v>
      </c>
      <c r="D16" s="15" t="s">
        <v>16</v>
      </c>
      <c r="F16" t="s">
        <v>2</v>
      </c>
    </row>
    <row r="17" spans="3:6" x14ac:dyDescent="0.2">
      <c r="C17" s="15" t="s">
        <v>18</v>
      </c>
      <c r="D17" s="15" t="s">
        <v>115</v>
      </c>
      <c r="F17" t="s">
        <v>2</v>
      </c>
    </row>
    <row r="18" spans="3:6" x14ac:dyDescent="0.2">
      <c r="C18" s="15" t="s">
        <v>19</v>
      </c>
      <c r="D18" s="15" t="s">
        <v>16</v>
      </c>
      <c r="F18" t="s">
        <v>2</v>
      </c>
    </row>
    <row r="19" spans="3:6" x14ac:dyDescent="0.2">
      <c r="C19" s="15" t="s">
        <v>20</v>
      </c>
      <c r="D19" s="15" t="s">
        <v>16</v>
      </c>
      <c r="F19" t="s">
        <v>2</v>
      </c>
    </row>
    <row r="20" spans="3:6" x14ac:dyDescent="0.2">
      <c r="C20" s="15" t="s">
        <v>21</v>
      </c>
      <c r="D20" s="15" t="s">
        <v>16</v>
      </c>
      <c r="F20" t="s">
        <v>2</v>
      </c>
    </row>
    <row r="21" spans="3:6" x14ac:dyDescent="0.2">
      <c r="C21" s="15" t="s">
        <v>22</v>
      </c>
      <c r="D21" s="15" t="s">
        <v>16</v>
      </c>
      <c r="F21" t="s">
        <v>2</v>
      </c>
    </row>
    <row r="22" spans="3:6" x14ac:dyDescent="0.2">
      <c r="C22" s="15" t="s">
        <v>23</v>
      </c>
      <c r="D22" s="15" t="s">
        <v>116</v>
      </c>
      <c r="F22" t="s">
        <v>2</v>
      </c>
    </row>
    <row r="23" spans="3:6" x14ac:dyDescent="0.2">
      <c r="C23" s="15" t="s">
        <v>24</v>
      </c>
      <c r="D23" s="15" t="s">
        <v>16</v>
      </c>
      <c r="F23" t="s">
        <v>2</v>
      </c>
    </row>
    <row r="24" spans="3:6" x14ac:dyDescent="0.2">
      <c r="C24" s="15" t="s">
        <v>25</v>
      </c>
      <c r="D24" s="15" t="s">
        <v>16</v>
      </c>
      <c r="F24" t="s">
        <v>2</v>
      </c>
    </row>
    <row r="25" spans="3:6" x14ac:dyDescent="0.2">
      <c r="C25" s="16" t="s">
        <v>26</v>
      </c>
      <c r="D25" s="16" t="s">
        <v>16</v>
      </c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H j 6 + a 3 9 / / P T 0 9 c m r s 5 d v 8 M d 3 n 6 S v 8 l V V t 3 l 6 k d c 0 p C I r 0 2 m 1 b K q y m G W z K j 1 7 e n z 8 4 v F d / 5 3 H z 1 5 9 + e L N 6 Y u n v 7 9 2 9 P u f v X j 2 5 d G D / Z 2 d M V F m v L e z S / 3 F G z 1 + 8 / s / P X 5 z / P L V l z 9 5 9 v T 0 F a H 4 + t X v / / r 3 7 n z 4 4 v i L 0 y N 8 9 P u b z 3 5 / G h Z / S m P 6 i a 9 O X 7 + h Y Z x 9 Q X + 9 + r 1 / / 9 / 7 + e v f n / 8 4 + / L J d 1 5 8 c b T z 7 K s X T 1 / / / i d v X j 2 + q x / x V 2 9 + 7 z f p 3 a P H r 7 / 6 4 v j J 8 9 O j 3 / v x X f P r 4 7 P X v / / r N 6 + + O n n z 1 a t T t D n + v c 9 e 4 + f L L 1 + f v T n a I e o T o f n 3 x y f f P v 7 J 5 7 / / q c C S P x Q w / 4 F f X n z 5 9 P T 3 l 5 7 5 8 6 + + + I o / f / n 8 9 C d P t Q V 1 z T 2 g 2 c t X r 1 + 8 w V y 6 P x 4 T O m 9 + / + c / + Z w 6 J z z N H 4 + / / e r 3 + f 2 P T 9 6 c / S S j + e 2 z U + l C a Y x f i W y n b 7 4 E z v z Q 1 M k H j 1 / / / m 9 + n 5 d H v x d B 4 1 / o b + o t I J Z 8 8 h j U f H V 0 j L / x C / 1 9 + v z N V 2 d P d 5 l 6 + s c e 9 y + g v v 3 4 r v 6 G T w i G f q d g 9 D d 8 4 g G y f w k k n z Z P T 8 + e e g P Q D x 6 f f E n c 9 O L V k X x q / s L H b 4 7 P X r z + / X + v 3 + c Z 3 v / 8 7 P W b l 6 C m / I K / j 9 + 8 e X U m l B L i / f 6 v T 5 + f n o C b v c 8 A 8 c x 8 B k L z P P K 0 W 2 I / e 3 7 8 O U T M / W F o b 7 7 x / 9 T J M F 9 5 f z 2 m f 9 / 8 / s p e J C z u L / n m d e c 7 8 7 f 5 l o g N n P Q v I i + P 4 / n p 8 T N C + v X L o 7 3 H d 7 2 / 7 D c n 3 + Y 5 f P n l C S D z z 8 c y C 0 T V 4 0 + f / T 6 7 P / H q 8 0 + f f G f / + D t f / j 4 / u f P g 1 Z O X J 4 / v a g v 0 9 v n e U Y p n h / 6 / n + 4 x d v T Z 4 z f f / s 4 b R e j z f f z y h u e T W f y L 4 9 9 b / k K f 7 o / H X 5 y 9 8 D 6 3 f 4 D 0 r 8 0 U 0 D h P X y v 1 X w N L J j 1 + e / y a K M 0 9 / d 5 v X n / 7 2 X P I s / k V n 3 3 x 1 H 7 G v + K z 5 5 / T L 7 8 P f 8 a / k v Y h a T o 5 f f 3 6 9 / + C 5 p p p Y x j D f v L F 6 R d P S A F 1 2 h E W r 4 j u j N v T U 2 L A 5 7 8 / v R O w F Z o Q a w k z u j 9 I F f t K K 6 7 B z l 6 f v D z 9 B v X X 3 s + G / j r 6 C s L J v 3 l 6 b O / n S I 8 Z k v 1 I i / 1 I i 4 V a 7 P X O T / 1 e g 1 r s 3 o 9 0 G I v b z 4 o O + 3 1 O j z 9 M i W G k / P P 2 r t g R + Z 8 H 6 X i c 4 i d J m P 3 8 / R U c f v t / h W I T O v 5 8 1 G z g k N 5 n P 9 e 6 b u 9 n Q d f 9 + D e j 6 1 5 9 9 e X O o K 7 7 f 5 W / 9 v v c U t f 9 3 v 9 f 0 H V f / P 7 H r 0 6 P P 0 j V s Q I y S u 7 e z 4 a / h t + c B t v 9 O V J n h l Q / H 7 W Z 9 9 n P l e 4 y + u n / h b r r J 7 9 z + u W g 7 n r 4 / 0 X d 9 f 8 J P 4 0 S Q N + c 4 t r / / 6 / i Y j r 9 S G v 9 S G u F W u s n X v / E s N b 6 9 P 9 d P t f v / f 8 j v X X y x R d v f v + z N 6 d f f H P K 6 8 H P v v L a + b l R X i + / + v 1 P z n 7 / 1 1 8 9 u f 8 j F f Z z p M L u / S y o s G 8 o Q f Y T P 7 V 3 M K T C d n f + v 6 n C f u / / D 6 g w k s o v T o 9 f k z r 6 I B 0 W S Z L 9 r O T 7 8 d v / G z S Z p d k P T Z M x 8 j / S Z K q d d n 8 W N N k 3 5 I y 9 O t v 5 7 q A z 9 u D / / Z r s 9 / n / q C a L L r s 8 e L K / S a + x O v H U G Q Y a / C 3 K 7 f d + 7 x U A + 4 e R z t s o t + h i J m P 7 Y Z q N Q c R V 2 T D R v q Z i 0 9 8 C 1 0 x / + 9 l 2 y T B N w d / v q d a + m T z / z q C i 2 x l W d N b m 9 B S d U W b f o K L z / 3 L K D T 8 3 q T X h i g G 1 d v / / V W p N f 4 U K 0 1 + h u f D r / 0 t 1 1 0 + 9 P j 0 5 + f 2 f f Y N h 5 M H P h n 7 C b z / X z p c j 1 d d U U D + K I T / M 8 7 r / z S u k b 8 r z + s m X P 3 E w G E P u / r 9 I Q f 3 / K n l / 8 u U X L 4 k b n 3 5 Y A I m f V n v d / 9 n Q X l H v 6 u d I i / l E + 5 E e + z n R Y z 8 L j t U 3 l Q t 7 9 e X J 5 4 O u 1 o / 0 2 M + S H n t 2 9 v r k J 4 9 f v X j z z e m x T 3 9 4 e m z v 5 0 a P e U T 7 k R 7 7 k R 7 r + G N P 7 w 2 H j A c / 0 m M s c B + i x + 7 y v 9 Q J s H n F n 1 M v p 5 5 S u z k p x v p n o O H T L 2 h Z W R p I O x r 8 0 d b u n f R l n T f r 1 T p v 2 i p 9 n l 9 r I 3 w b S 5 F 9 + + z p 0 9 M X S g + e l q P X N G v m 9 8 c v j 1 + d S q L r 6 a u z 5 8 9 f v y F O P 3 p O o 3 N / P f 7 2 8 e u n p 8 + O v 3 r + 5 u m X J 1 9 h c j q f E K u 8 f H H 8 B R P 4 y f H r 0 6 e g 6 Z v n X 3 7 + Z f C J 1 a / 2 E 7 h i Z 0 / D 1 1 R R 3 + 1 Q 9 W e F y N / 5 f Q 7 6 R D 7 + 6 X X T 5 k 2 U s G 5 h 5 U e E 3 U D Y N 3 v f / W 6 E e / f u p F 9 U s + K 8 m G a z K j 1 e r r M y S u V 7 m 6 j 8 7 M O o L J r t / 5 t U f f Z 7 7 U S o e u 9 O e t w U F 0 v Q N I v S c / 9 n k Z 7 / f + L a 5 z / 5 e 0 X o u 5 9 + l n 6 a f k L r R 5 + k B / T / h 3 f S 0 5 / O p + t p U S 3 T 0 6 Y t F t k s T n c X S / + I 7 p v o / v r B f o T u 9 4 n u U Z r X + Y D e c D 7 / j + i 9 i d 6 / z 1 n M t / j 0 T v o q b / L 6 M s 7 M D 3 7 + m r 7 3 I e 5 X + 1 9 F f I q t B 3 f S k 2 q x q q t F 3 h a z K k r h g x 9 R e J j C D 9 8 8 / c 6 L 3 + e n T n / v e 6 + / s / c y Q u G D O + n T / D J f X m Q D 5 H 3 4 s 6 g d G J a Q 8 + i n n n 1 J I Q b F R C 8 + P 3 7 6 J U I n + f z / E 0 R + 8 p 1 n + 0 9 f / M R P P b z / Y i 9 C Z N L D L 7 M h C u / u / D A p / P L 4 / 3 P k 9 b T E i 9 c x B 3 l 3 h 2 z e v X Q 7 3 S d m L p p V t S w m Z R 6 l 9 c Y Q 7 5 u m N Q X M L 7 9 8 c U a Z t / + v 0 v u r / c 9 j 9 N 4 l e u 9 1 6 T 0 c m e x u j P 9 + V q j + + x + / + O r 4 + f 9 H y f 6 T n 7 6 K e N S / u + f L Z W m Z p e f 5 d J 6 l W + n W / a 6 b l 9 5 N b 4 5 v d n 8 U L 8 a p v / N 5 J F 7 0 q c + M n m 7 F 6 P 4 b J 2 k v X r 8 T p f 7 P U X S p V u D L V y e n 3 z n 9 / 7 K Q f P X k / u v + N J 0 8 + + L 3 P 9 n Z / f 1 f / V 4 U R / 7 + L 0 7 f R G n f j T C Z X v L b D 8 N 1 P P q p 3 + v Z 7 x / B 9 P 9 D 8 w C X 5 9 P f + + G b N 9 9 5 e P I g E h b 5 o / v 0 9 / + 9 f i o 6 D Z / + v 2 w a B N H / b 8 7 C 2 X c i 8 V N n c C d Y V I n O R D d K / X / B T C i y / x + a D U 8 3 f f v b J z f M R n Q a u q H s z / k 0 / H + K / h T r H t x / / u T 1 3 t O n 9 3 7 y 2 Q b 6 Q + E S f 7 0 4 N c 5 t O A v d i P f n d B Z 8 X P + / O R f H n x r t P 2 i n j 1 8 M a a a 9 b n D 8 c z o Z A b L / X 5 u N V w + / / O L z h 0 + e / u S N d u J 4 c D a 6 4 f P P 9 W w 4 Z P 8 / N B t P v v P F 7 3 3 2 5 c l P / D 4 / 8 e D 3 2 o n k M 8 I B E r s N K K q 9 b l j 9 c z 8 b B t n / D 8 3 G w + / + X v e / 2 P 3 y y a c P n / z E g 5 t 9 q K g n u 9 c N p X / o M 2 G w + 7 0 H a X 8 E C j y + 2 / m w M x 1 H O z T a 4 y + + / O r F m 1 2 v r d L u p o k 6 O l u s q r r N 0 3 y Z L q p l P s v S G f 6 g 1 H 0 2 S 0 9 e + r 2 j + Q 9 n V r 9 7 d k O c u M k z 3 u u G 6 T 9 X M 8 s Y / m h 2 u 7 N 7 s v f V T Z 7 2 J n v 2 c 5 4 I 8 D H 8 0 e z 2 Z v f h / Q + x j z / n + Q U f w x / N b m 9 2 n 3 0 7 s r p w Y 5 S 8 9 3 O e r G D U f j S f 3 n w + + b 2 e P f n 8 6 U / C I 3 X z q a t F D z 8 2 q 5 + U C 2 + j M 3 r Q n d H f J z K j z z 5 s R t E 2 z I H z S u j w N H 5 z z u p d / v f k S x r N q 1 e / 9 + / P v 5 w + f / P V 2 V M m 5 O c v f / L L Z 8 d f f P H i i y e f P v n 0 4 C f f 3 P v O y 6 8 e 3 9 U W j 5 + e v j 5 5 d f b y z d m X v E Z w f P L m 7 C d P w Z / 6 G w A z U c g J N b 8 + P v 2 9 T 4 6 f v H 5 1 S l N F k O w f d q K f n b 0 + + X 1 O j 1 + 5 i Q X R z k 4 E f Y P k X f 7 3 2 f G J I M 6 / 3 B 7 x M 0 u 0 4 z d v X p 3 J r 2 9 O X 4 H P d o j p + V d A f / P l K / 1 I / 9 A P e S g 7 5 l M Z 2 O v T 5 1 + + f P P 8 7 M U p X q E v v Q 8 e v z 7 7 / M X R G X 2 G n 4 / p 4 6 M n l F b H z 8 f P v / z u 0 R 5 n 2 P A b 8 d n n 3 9 a / + V d 8 D 0 G x T V h q 8 J X 7 1 P y F t s + e H 3 9 + t M s t + d f H r 7 9 9 9 o z Y 5 r s Y I x q a B v Z 3 a Y E / 0 Y R a k g g 8 / 9 w 0 t 3 9 8 9 / j 0 1 W v m 1 d P T b 7 + R r 0 + F d P w L w 9 o B X P M H P r e v / y S 9 r Y y i v 5 o X / D 8 f P y U B e c M c L r + Z R t 5 f + o 2 y N A n t y 1 e v R e K O n 5 + + e v P 8 9 C f B X P S O 9 6 e w D r P J X f 7 3 + M 0 r Y R 3 + x T L f V y + e v v 7 9 T 9 5 4 3 K c c c r T z 8 q v f / 9 n J 7 / / 6 q y d E O / O h f P t G M D F K A 1 0 P m g G A Z X y P 9 q Q P + e M x j e z N 7 6 8 Q C E X 3 l 3 z z u v O d + d t 8 S y w I F P S v p 2 e v 8 J e w u x W c 9 x / y s y 9 e n d K S 9 c + z 8 U L l / r w Z s u X q v Z 9 P Q 3 7 9 5 t X v f / b 0 5 9 O I Z Z L v / f 9 r y O Q q v D y N C r J 1 I r 6 J 4 e 7 + f 2 G 4 9 M 3 P l 9 l 9 8 d U X 3 3 1 6 / P v 8 P B n t U / J 2 n r 3 6 8 o u f R 8 N 9 8 / 8 z l 2 M T J / / / k Z H D + O 3 / 9 3 I 7 M N y n / 3 8 V 3 A 3 j / f + h 5 A 4 z 8 / / v e J n y f q 9 O j y O D p a z T 6 9 / n 9 T c z 2 P + 3 e F O D g z 3 5 6 h W l 8 E 6 + o b n 9 f / 1 w w e M / e f z q x Z v / f 4 2 X w q G B S O j p / z / D 3 S g n v 3 7 z 5 R f w P L 6 J s e 7 8 v 3 q s d m b / / 5 e e i 4 / 2 / 6 c 5 j J i G o o + R Y / 9 m x v r / b g V 1 / P L 3 / / L Z 7 y 9 f f h O j / X / 5 z P 7 / 0 v a c f P H F m 9 / / 7 M 3 p F z G V f P b 7 f 3 O s / P + S y d 0 0 X l J U N G R S y / s / n 4 b 8 / 0 P d f K t J / v 9 I B v K b H P L / v 9 y N W w 3 5 / k 1 D 3 u 0 M G V / e Y q j 7 3 + x Q C Z P j T 5 / 9 P r s / 8 e r z T 5 9 8 Z / / 4 O 1 / + P j + 5 8 + D V / a c U y G q L D y b F / 7 / C C B r W F 6 f H r 7 9 6 d R o Z 8 + e k 0 z 5 / + c X / 3 / T a x j H / / z D v s X G 8 J 6 + + + P 3 p M 4 L + 8 2 f M T / / / m K a 9 c c T / P 0 v U b h w v U g M v v 0 G 3 + / 8 L X C 1 j P j n + / 1 l k 9 e U X N K g v n 8 Z G / P / T W H L D i L 9 8 J m s T 3 8 R w / 1 8 i x 5 u G i + + O X 3 x D a f m d / w + M 9 9 u v 3 v z + x y c n b 7 4 h B + T / C 0 P + 8 q s X b 1 7 9 / J n i / x / 6 l 5 u G + / r L r 1 7 R e D m m + i a G / P 8 B p f X l s 5 e n r / 5 / l h b Z M N x X p 2 9 e f U k d f U N G + P 8 D I z 7 5 / U 8 o M J a 1 1 W 9 i y P 8 f 0 F r M 0 9 / M a P 8 / o L R O v n r 1 6 v T F y T d k l H 5 u B n y X / z 0 5 f S 5 j 5 1 + k 3 a 6 f J X v 4 5 s l 3 P v 2 9 H 7 5 5 8 5 2 H J w + + N F m y X d N 2 j 4 c Z f U z b v a P H L 7 7 6 4 v d / f X L 8 / B Q o 4 I + X r 0 5 P G L E v X n 7 7 + P X Z a 6 b a 8 9 O f P H 2 O 3 0 6 + + u I r / u X 5 8 e e f v z o C K P n t 8 Q v K r 7 2 y 4 5 O R 7 9 7 / p s j 0 e y F B + P j u 7 2 W z g D d S x + U Q 3 z z / y d / r / 5 X U + c a Y 6 I O o s / f d 7 / 6 / k T o H / 6 8 g z u s H + / 9 v J M 7 u 7 s 8 d d R 5 + 9 / e 6 / 8 X u l 0 8 + f f j k u 2 c 2 O f / / J u r s / b 9 C 7 b x + + s X / K 5 X y p / 9 v I M 5 P 7 n x u B / z / J u L s 7 f 3 c U c c J 1 s n e V y f / r 6 T O z y H v P H z z 9 O D + 8 y e v 9 5 4 + P f 7 0 p / 7 f S J 2 f S 2 + H q f P q 4 Z d f f P 7 w y d O f / H 8 j d f Y M B d 6 b O h 9 O H a d 3 v v p q / / M f U S e i d 5 7 8 X s + e f P 7 0 J 6 H / / l 9 I n Y c / x 9 Q R d + c n H h z 8 v 5 I 6 + z + H 1 H F a + d 5 P P v t / I 3 V 2 f 0 6 p 8 + Q 7 z / a f v v i J n 3 p 4 / 8 X / K y V r 9 + D n j j q e V n 7 x + v + V M e j u / y v 0 z s n D + / + v p M 7 e g 5 8 7 6 n i 8 8 + T + / y u D 0 J 9 b v f P 0 O y 9 + n 5 8 6 / b 3 v v f 7 O 3 s v / V 1 L n / x 2 8 8 + 1 v / 7 8 j z k L 2 W X 7 5 f x + R f v L T V / + v T J / u / R z m w L w s z 3 d + n 4 P / V 1 A n z k I / h x z k L U + c f e f / H T T q K q G f w 3 T G k + 9 8 8 X u f f X n y E 7 / P T z z 4 v X b + 3 2 n e / 1 8 h X 2 9 + n 7 P / V 2 Z R d / / f k S h 8 9 u 3 / d 6 Q z 4 t p n 7 + D n j k i e l d / / 6 v + d 6 u f e / x u o 8 + b Z 7 2 V H / P 8 m 6 v w s h 1 5 3 + d + n r 8 6 e M 0 o v X 7 1 8 c 3 b 6 W o j 2 8 t W X L 0 9 f y d 9 4 W R + s 1 w L I T x 4 / / 4 q H f L f b e M P L 0 K Z f / + W 9 D 3 n 5 3 g e 8 f O 9 D x r z / Q S 9 / C M H 2 f Y I x p 8 l v 7 w f E J 9 z X B L K 7 4 9 M A W v L r w P g A U u z u B K T Y / X o I f A A L 7 e 7 s + w j s f z 0 E 7 n 8 I A p 9 + y M s P Q i a I a N C f e P j 6 a / L G w Y c g 9 v D D 5 3 U 3 F J O v B + N D e G P 3 G + C N v Q / Q M r s f o p b 3 P l y 2 9 3 c + H M b 9 b w D G w x D G + x G C X v a p e P Q q X 1 V 1 m 6 c X e Z 0 v p 0 V W p t N q 2 V R l M c t m V X r 2 9 P j 4 x d d D s a P U Y 9 H 4 g y d f h 4 k e 7 g R M 9 D V J G P D S 1 4 G x i / 9 v G u P L n f s / 9 e X p 2 U 9 + j T E C 9 s 3 0 + 3 q q D L B D W / n y q 9 / / B N 1 9 H U i B S j h 5 9 g V B 2 v 3 9 f 4 K + u P / 7 f 0 3 e A V T f g B y 9 / n 1 O n p y e n L 5 6 d f z 1 g P k G 5 Y O B h Q b m / t 2 d e 3 f 3 d r A u 8 3 W A + R b l a G f v 7 u 4 u g D 1 I d 3 c e 3 T 9 4 d O / e 1 4 M a m J q f F f H e 7 b j X H i F S w n 3 3 / q O d r 8 f 0 u 4 F A P a c m p z / 1 9 Q C F 0 m P n K d 0 5 e H T / 3 q P 7 9 7 8 e 1 F B u d k f p J r G 5 a 8 O U n z x + J X D 5 l 5 9 8 c f z F 0 c 7 r 3 / / J S / g B + A M N K B o S v 4 B / e / y T L 4 9 f v a a g h 1 Z L z K + P X 5 9 9 / u L o 7 P F d / v n 4 y 5 d v j k 5 / 4 v F d / H z 8 / M v v H k E b 4 S f + + P 1 P f + 8 3 5 g P + / f G 3 z z 7 / N i w F f u I T D u 2 + / O 4 b 1 w 6 / 6 k e / / / P T F 0 c I C L w / + c 0 3 8 q L + y p 9 T K / / P x 9 9 + 9 f u Y V v y b b e T + e v y T 2 u I n z S f Q 6 P a P x 9 8 + f f 7 y 9 z / + y e M z j v a + e P 3 5 7 / + C g 8 O z L 5 9 8 5 8 U X r L C e P P 3 8 z d l T m g 7 5 i M d 8 8 s V L a w t / S C T f 6 5 J 8 7 5 Y k 3 / v 5 Q v J n X 7 1 4 + v 4 0 B 1 C i s l J M f x g a D t P V / W Z I 8 L N I z a N n 1 X J W N U L F r 0 1 Y o c / 7 0 f T k 7 M 3 p F / 8 / J e r L q i m m R b X M m 3 R V 5 8 1 6 N f 5 A A p 9 8 8 c W b 3 1 8 I 9 n 5 U / u L 0 + P X 7 E z n U F p + / 8 b V F V 1 n c T l e 8 L p Z p 1 h Q X y 6 y + a 4 k f T M n e z + 6 c f J j a A B m / e n V 6 A / X v 8 r / f P n 7 x 9 D m 8 X b g X + s f j 1 2 + O 3 9 A P m s G X v / 9 P f H X 6 6 v c B j t 5 f j 8 9 e v P z q z R d f P j 3 F A p r 7 Q z K L z 8 9 e 8 w B O v n r 1 e / 0 U f n n 9 6 i n g w R v Y 3 r m 3 D V 9 T P 3 p M p v v s J 7 n N V y 8 p O / o a P P D 6 9 f H n p x b K 6 6 + + 4 C T m 7 / / q y + + + P i I l H n 7 g v j / 5 8 v l X X 7 x 4 D Y 7 p f f b 4 K 6 L w 7 3 9 8 8 u b s J 0 / 5 P U D 2 P 9 O G + P j F 7 3 / y b e K u 3 / / L F 7 b L 7 k d + G 3 r z N c j T / Y j a v H 7 z 6 q s T + x K 3 C T / y 2 / B L u 0 E b g f P 6 2 z R 7 T 7 + k 7 P D p i z e g z 5 t j p k v n 4 2 M l V / g x U V l a A + b u 7 2 + Y Z D g 2 D B v K e 3 v 6 p w f o 9 d n T 3 / / s x d P T 3 5 v J 3 f 3 M t K J M O D 5 8 d v Z 7 Y / T 9 D w 1 4 9 6 Z p 5 n 9 m W k W g B R 8 + x m A x C y 8 + l 4 z 7 6 X f t X J + 9 I J / x 7 C n / + v r F l 2 8 o 9 / 3 m 9 2 E 5 P C Y i / T 4 0 H 6 / O E J L 6 f 6 I P Z t K 7 r 0 6 J 7 1 + T B i A O / e o 5 / f z i + P f + / R k L + Y X / / n 3 M 3 7 8 P v y E N y T t 9 9 g z 9 v P o J Z n O R n 2 j U p q L F P 3 7 / n z w 7 / a 5 t z 3 / 9 / m 9 U R 5 2 9 e E b T + 8 S L I u 0 n j z 8 / f f H V i z P 2 n w c j Y 9 v m M a X 4 n 5 O c f X H 2 J n 3 X F I + W R f n Z R 2 2 9 z j 9 C N y x A Z 1 + y e r K / P 3 4 N 3 X F 2 / O T 5 6 c m X L 9 4 c n 7 0 4 J R 1 i f / 3 9 R Y F E o L 3 5 v X 9 / Y q H T k z d 4 / / d n / / 1 1 p N n d K P y 7 r 1 6 / + v 1 f / 9 7 M z E T Q n z x 7 y p + + 6 X w g N g f x h D T H X 8 Q F 2 S I / A u 1 O n 5 9 C J n 7 / P a I B f 4 j J c T E H N T a x x O + j b / F n Z I x O z Q t n y 1 n + D g S R X x 7 / Z F a u + 8 D l U 2 o U g o z 1 8 O q U O P z V 7 3 / 8 + v X p F 0 + e / z 6 b + 3 l y + u 5 4 N i u W o / Q n 8 7 o h g / 3 Z A 8 q P j X f H O + O d U X q y L t t 1 n X + 2 z N d t n Z W j 9 O V 6 U h b T 3 y u / f l O 9 z Z e f P d z 7 N P t 0 b + d g O j m / f z D J J l 8 H z 5 P n h O l m J K f V Y t x k q / G k G O f t O F t m 5 f U P 8 n q c A f E x j e C s z R d v 8 n f t a Z k v 8 m X 7 X l i w f J v 5 3 o x G 0 P T 3 3 3 2 v b k 5 / b x K M W 8 w 7 j e b N 7 / P 7 H N + 7 / / T 4 J x 5 + 5 / n v v f N 6 / 9 u / 1 + n v 8 3 s d f / f l T 7 x X h 6 + / f X r 6 Z n N f n 9 f Z a v 5 e Q J + e w i f 6 / V 9 / + / j l z e P 4 8 u D J 6 7 3 f a / f T L 3 6 v e z u / z 7 P T e z + 5 8 / o n X n / x + e e n 7 9 X l K 2 j e z X 3 9 b p / / b r u 7 j 3 6 3 b / 9 u y D u 8 B + i n Z 6 9 f P j / + f X 5 / a O S z E 1 L 3 z 9 + c v t r M i q x P 3 g P 0 s y 9 f f X H 8 5 p u F C d X w + 6 t u u E F w f m H Z H v 4 e 7 x Z l e q n C / R E J 9 k c p p Z A q E p 2 L z z 5 a t + f b u 5 9 + 9 H v 8 w o v 2 8 D d O 0 P x 1 X l N 6 q f h B 7 g l U S i C W z S N S r Z 9 9 N G / b 1 a O 7 d 6 + u r s Z X 9 8 Z V f U E J m Z 3 d u 7 / 3 F 8 9 f T + f 5 I t s u l k 2 b L a e k e 8 1 b s 5 v f + k g Q S F O g 8 O Z 6 l e P v k 4 p B t f j s r v n Q N D p 7 i r 9 e n b 4 k J / b 5 5 9 x E P j I N m A L m r a + I K u f F M p 9 x w + A r G f b d 2 L j x 9 X t x 1 P F X b 7 5 8 d r Z Z 7 N 5 3 u k + O X 8 J M b p 7 o 3 3 s Q z b u + Q T J G T 6 z Y Z p N 2 7 2 f T p N 3 7 k U n 7 + W T S 7 n 9 7 Z / c n d 5 7 + 3 i 8 + / c 6 z 1 / v U 2 V f k L z 7 Y 2 / / G T d q b b F L m 7 w X 0 v U z a 5 1 8 8 f H 3 / 9 K u T e w / 2 v v y J L 3 / y J z / 9 8 v P f 5 / N 7 u 5 9 + + V 5 d 3 s a k n f 1 u + 4 / w z 3 s B / p F B + 3 + 3 Q f v J j F A h B t 1 g 0 E y k 8 v v v c J r 7 J r u G M f 3 / 0 6 T F Y H 5 t W w b H 8 G f N l r 2 n 1 / k j W / Y + W P y / z 5 Z 9 / p P f P T j b f 7 J z f + f T n 9 r 5 v Q + + u 7 f 3 4 G z 3 O 9 / Z O 3 m v D n / u b d l 3 H x z v f P n p i + 8 c v / y 9 3 z w 7 / e L T B 1 / c / / a n T 5 + + e r 9 x 3 M a W f e d 3 o 9 X k 3 + 3 3 + t 2 Q D X 4 P 0 D + y Z j + H 1 u w W 1 u w 2 4 d m X z 5 9 / 9 R I p t d M f R W j f e I S 2 9 7 N p 1 f b e T 4 H + y K q 9 D x b / L 7 R q v / c X + 0 + + 8 / m b / c 8 f v P 5 y 7 9 P v P v h 9 z o 6 / f L m / 9 + S 9 O r y F V f t Z T j o + 2 / u p 0 9 3 v P n t y / 8 s v f p + d 3 + v s i 9 2 v f q / 9 0 2 f H T 9 6 8 V 5 e 3 s W q f / 2 4 H y D k e v B f g H 9 m 0 / 8 / b N F q U / u r 1 6 a s f 2 b N v 3 J 7 d + 9 m 0 Z / f e T 3 X + y J 6 9 D x b / 7 7 N n X 9 0 / O 3 7 x + i d J + / / E 7 / 3 w / u 9 z c P L p / Z / 4 9 N W r B 0 / f q 8 O f e 3 v 2 8 P P j F 6 e / 1 8 7 n 9 x / 8 P q 8 O 7 n 3 3 2 c u n r x / + P k 9 2 9 4 / f q 8 v b 2 L N v / 2 5 7 y D j u v R f g H 9 m z / 8 / b M 7 I g 3 / 7 y R + b s m z d n B z + L 1 u z 9 v M 4 f G b P 3 w e L / f c b s J / a e / d 5 n X x 1 8 + t W n T 0 6 + 2 n / 4 e 7 9 8 s P f 7 v D l 5 / Z 1 v v 1 e H t z B m P 8 s p x z d f v f r O / T f H r 3 Z + 6 j v H P / H w 8 2 c v 9 l 7 8 P t / 5 9 p N X 7 7 f K d R t j 9 p 3 f 7 Q E y j g / e C / C P j N n / 5 4 3 Z 6 1 c / y j X + r B i z v Y c / i 9 Y M w N + D r j 8 y Z + + D x f / 7 z N m z / a + e f n v n 9 3 7 x e + 3 u P 3 + z / / z z s 6 / 2 f v K 7 T 1 4 / + f S 9 O r y F O f t Z j s 3 O X t z 7 N i U Y n 3 1 n 5 + l 3 X 5 z e v 7 d z / / T V 6 f H v f f D q v b q 8 n T n 7 0 Q r a z 0 + D 9 q M V t J 9 V q / b p z 6 Z V e z 9 9 9 i O r 9 j 5 Y / L / P q h 1 T W u 7 0 / u 9 z + u m X b 3 7 i u w 9 2 d r 5 9 + t 3 f 6 / S r n 3 j + 4 r 0 6 / L m 3 a g 8 / f f L q 5 C e / O H u w 8 / T p / Z f 3 z w 5 e P P z J L 3 Z P D 5 6 9 V 5 e 3 s 2 o / C t J + P t q 0 H w V p P 1 v m 7 N 7 P p j m 7 9 1 5 0 / Z E 5 e x 8 s / t 9 n z n 5 i / + T h 8 y d P v / y 9 v j y 5 / 5 3 j J z / x E y 9 f / e S b J 5 + + f v J e H f 7 c m 7 N 7 r 7 7 9 + u n n b 8 7 O 3 n z 1 U 7 / X 6 a f 3 v / 3 g p z 5 9 8 + T B i 5 9 8 r y 5 v Y 8 4 + 5 y D t 2 z 8 K 0 n 7 e G b R X p y / f Q K h + Z N K + c Z N 2 7 2 f T p N 3 7 k U n 7 + W T S f u / v f n n w e z 3 9 4 u X v 9 Z N 7 r z / d O X 3 6 7 M H L 3 + v T s 9 M X L 9 + r w 1 u Y t J / l Z b Q v j l / 9 X j v 3 z l 7 9 P i / 2 T g 6 + + 9 X 9 b 7 / 8 9 O D g y 0 / f H L x X l 7 c x a S e / 2 9 4 j + u f 9 x O R H B u 3 / 3 Q b t J z N C h R h 0 g 0 H 7 y e N X Z 8 d P n p / + / j u v f / 8 n L 3 d v s m s Y 0 8 + u S b v F J O 3 + P J y k n z x + / t V t J 4 l s y 8 / u H P 1 c u R 0 x m F / f 3 / j Z d D f e i 5 w / 8 j b e B 4 v / 9 3 k b n 7 9 8 8 n s / f H X 2 n W 8 / + c 7 z 3 f u / z 0 / 8 5 M H T V 2 / u 7 / / k s / f q 8 O f e 2 / j y 4 N W b p 7 / X 0 5 / 4 4 i e + 8 + D 4 4 L s H L / f e f P l t W s D d e 6 8 u b + N t f P 6 7 H S B + f j 8 3 5 k f e x v + 7 D d k t w u c v v n z 6 1 e v T V z + K n r / x 6 H n / Z 9 G a 7 b 8 X V X 9 k z d 4 H i / / 3 W b P T r 8 6 + e / D m 4 b 3 X r 9 8 8 + 4 n v P P 3 q + P 6 n n z 4 4 e f M T r 9 6 r w 5 9 7 a / b 6 8 1 f f / f y r 1 5 / e e / b F 7 / 3 5 T 3 z x e + 3 u f f n t n d 3 f 6 + H 9 9 + r y d t b s I a z Z w / c C / C N r 9 v 9 5 a 3 b 2 4 t m X J 1 8 9 + f 9 S M j h i e m 4 z 6 z 9 X V u 3 + z 6 J V e 0 8 9 8 C O r 9 h 5 Y / L / P q v 3 k 7 / 3 0 4 P 6 L n 7 z 3 7 a 8 + f f n g y 5 P T N 7 / X k 3 t P d 4 7 / P x e j f f W U 5 P H h v d 9 r 5 6 u f + s 7 T N 2 + + e v X 0 2 U 9 + d f C d N z / x X l 3 e z q r 9 a J H z 5 6 d d + 9 E i 5 8 + a Q f v 0 Z 9 G g f f p e V P 2 R Q X s f L P 7 f Z 9 B O f u / 7 p z / 5 e / 9 e P 3 F v 9 / S r 0 + O f 3 P 2 p 1 z s P 7 / 0 + D w 5 O 3 q v D / x c Y t P s P X p z 9 5 J c P v v z i 5 V f 3 z / Y f n P 0 + T / c e v L 7 3 e x 2 / V 5 e 3 N G i 7 b N D e b 0 5 + Z N D + f 2 H Q f u 8 3 z z / / k U H 7 x g 3 a g 5 9 F g / b g v a j 6 I 4 P 2 P l j 8 v 8 + g / T 7 3 d l 4 d f P n k x X e + / O o n 7 3 3 1 f P / Z p 6 f f / f a X 3 3 7 x + X t 1 + H N v 0 M 7 O P j / 9 Y u f 4 i y 9 f v z r + q Z 9 4 9 f T l d 3 Z / r x d P f + 8 H 3 3 6 v L m 9 j 0 L 7 z u 3 3 6 6 H f 7 v X 6 3 9 / P 7 f m T O / j 9 v z l 7 / P l / 9 1 O n Z m x 9 Z s 2 / c m u 3 t / C y a M w B / D 7 r + y J 6 9 D x b / 7 7 N n p z / 5 U 9 9 + / e D l T 3 1 x s L v 7 9 O W L n 3 h + f P r 6 9 f 2 f O H j y X h 3 e w p 5 9 X m e r + X s B f S 9 7 9 s W X O 3 s / + V N 7 v / d P f f v p g 1 d P f u L z 0 w f f e f b d 1 7 / X 3 n u u C t / C n n 3 + u z 1 A f P Z + b t + P 7 N n / H + z Z 6 9 N X P z J n 3 7 g 5 u / e z a c 4 A / D 3 o + i N z 9 j 5 Y / L / P n D 3 4 v X 7 q 9 / 6 p z 5 9 + e / / F T + x 8 / v n + 7 s l P n H z 3 8 y d n 9 9 + P C 3 7 u z d l P n L 3 4 i T c v 7 + + / 2 f 3 q q 0 / 3 D + 5 / u n v / x e e / z x d 7 3 3 2 v L m 9 j z r 7 D + c b f 6 / / t + c Z v S M f 9 y K B 5 + c Y v n z / / 6 u X v / + b s R 2 t o P w t W b f f g Z 9 G q A f h 7 0 P V H V u 1 9 s P h / n 1 X 7 y Z 9 6 e v / b X 7 x 4 9 v I 7 n z 9 5 u n v y 7 d M n L 1 5 + c f b g 7 D v v 1 e E t r N r P c t L x p 3 7 y x f 7 e 8 e 6 D B 8 9 P T z 4 9 e / n 7 H H / + n b O D 5 8 8 O P n 2 v L m 9 j 1 U 5 + N z J q 9 M 9 7 A f 7 / W J D 2 c 6 U t Y z C / t p r c + 9 l U k w D + H v P / I z X 5 P l j 8 v 0 9 N / t 5 v v v z 2 d 9 / 8 x I u T 3 / v z J y f P v / r 8 9 e / 1 k 7 / 3 6 X f e / D 6 v 3 6 v D W 6 j J n 2 X n / 4 v f 6 9 O z 5 7 / P s 6 c 7 9 3 6 f 7 x x 8 / u o n P n 3 4 c v + n S P P / 5 H t 1 e R s 1 + Z 3 f 7 S F 8 / 4 f v B f j / Y 2 r y R 6 7 / k O v / I 8 / / Z 8 f z 3 / l Z N G k A / h 5 0 / Z F J e x 8 s / t 9 n 0 j 5 / e f / b D x 5 8 8 W b v + P f 6 9 L u 7 n + 9 9 + W z / 7 O w 7 P / n 8 / T z m W 5 i 0 n 2 X P / + G 3 z x 4 + v E / E + v y 7 T + 5 9 + e l X r 7 5 8 s f e T X 3 x 6 P C x + P z J p N 8 P 8 k U n 7 k U n 7 o Z i 0 v f s / i y Y N w N + D r j 8 y a e + D x f / 7 T N p P / t 7 3 f + L p F 1 / 8 x N M n 9 3 / y w R f P 9 n c + / c n f a / f L 3 d / 7 2 X t 1 e A u T 9 r M c p d 3 7 z k 9 9 9 z u f f / k T n 3 7 3 4 V c P 7 9 3 / 4 t u 7 r 7 7 7 e 5 1 8 c f J + S b n b m b R P Y d L e z + b / y K T 9 f 9 6 k v f 5 9 v v q p 0 7 M 3 P 7 J n 3 7 g 9 u / e z a c / u / c i e / X y y Z 1 / d e / r w u y e n 3 / m J 3 / v 1 m 2 f f f b h z / 8 s X p w f f f n H 8 j d u z n + U Q 7 a d + 7 8 + p 2 c 4 X 3 3 7 + + d P j n 3 x y / P L k 9 9 n 9 y U 9 f v H y / 7 O l t 7 N n v 9 b v t w 5 7 t v w / g H 9 m z / + / b s 9 u H a B j O / z + t 2 T e 6 e L b 7 8 G f R j O 2 + X w r l R 2 b s f b D 4 f 5 8 Z + 4 n P d 1 + f 7 R 8 c / 8 S D J 5 9 / 9 / d + 9 e D b e 5 / f f 7 n z Z v f L 9 + r w F m b s Z z k s e / j t / S d f H H z 5 k 7 / P l 1 + 9 f P H V 6 f 1 X T 3 7 i Y P / N t 4 8 P 3 q v L 2 5 i x z x G W f f t H Y d n P N z N G p u P b X 7 7 6 U V T 2 j U R l L 4 5 / 8 u X x C 1 J S u w f f s C 0 L I L 8 H R X 9 + G r I X 2 e W T s p q + f S 8 U / t 9 n x U 6 + + + z T n z z 4 4 s 1 P P v v J / X u v v n z 1 6 u T 0 / q c 7 D 1 7 c e 6 8 O f + 6 t 2 O / 1 E w 9 / r 4 e f 7 7 9 8 8 p O / z 8 5 P / M S D N 8 9 3 P r 3 3 7 W e f f 3 X y X l 3 e x o q d / G 6 7 9 x / 9 b k 9 / t / f M w p 8 8 P 3 v 5 x Z d P T 3 / v z e C f f f X 8 + e u z n z r 9 W r B v k L 2 v B f t n Q 1 9 + k w b 3 2 2 e f f / s 5 / f / N 7 / / 0 1 d n z 5 0 + / / O 5 m P X x b u K Q N f / 8 n z 7 8 8 + b 3 I 8 / h 9 n t / A F K x T z t 6 P 1 y w x 2 K N h h + E G t T R s Q a I T 9 / z 5 l 9 8 l J f C T Z 5 8 f f 4 h 1 2 o T 7 2 c m X L 7 6 Z a T Q Q n 5 5 9 8 f r 3 / / L F 7 3 / y 5 f O v v r g B 9 t d E 2 n T x 6 s v v / q z C f / 3 8 7 O Q m L f / 1 e r i Z I 2 9 L 9 h d f f f G E m O / L Z 4 I 1 f Q W y b M Z 5 5 5 t x Z I I V z b 1 v 2 J f p A n 8 P I v / 8 d G f e / P 8 m L n 9 y + v r Z d 7 + 7 s / P l F 8 9 e 7 Z z s P r z 3 4 P f 6 y S + + f L L 3 f m n Z n 3 u P 5 u z 3 e v 1 7 7 / / k m 8 8 / 3 / / O z k / + 5 N P j g 4 c P n 3 3 7 z c n J i / f q 8 j Y e z e e / 2 0 P E 5 e + X v v p R X P 7 / + b j 8 7 M W z L 0 + + e n J j c v l H k f l 7 G 7 R 7 P 5 s G 7 d 6 P D N r P J 4 P 2 3 d 2 X v 8 / v c / r k 7 N n v 9 e z h d 1 4 / f b X 7 8 r t 7 O 6 9 f f f r d 9 + r w 5 9 6 g 7 b 5 4 t f v w 8 0 / P n v 5 e p z / 1 n f 1 v 7 3 / 7 5 O T Z 6 e / z k 7 / 3 y / f q 8 j Y G 7 f f 6 3 f Y e / W 7 P f 7 f 3 E 5 M f G b T / z x s 0 W S / 9 / W + z Y P r / e 5 v 2 z d u 0 3 Z 9 N m 7 b 7 f s L 6 I 5 v 2 P l j 8 v 8 + m n X z 3 2 / u / 9 / H v / X u 9 / v T V / e / e + 3 0 O v n z x 8 o R M 3 P P 3 6 / A W N u 1 N N i n z 9 w L 6 X j Z t Z 2 d / 9 9 W r s 9 2 H T + / / 1 L M 3 T 5 + c P D / 4 7 v F P f u f N k / f q 8 j Y 2 7 T u / 2 + 7 u I 7 J s u + 9 H o h 9 Z t R 9 Z t R 9 F a o N r q P e + Y Z M W Q H 4 P i v 7 8 t G f / P 1 l D v X f 6 + v n J w Z d f v v 6 p 5 0 9 + r + 8 e P z j 9 z n e + / L 2 e P X + z / 1 4 d / t w b s 9 O f + v y 7 P / X 8 2 Z u f e L a 3 / 1 O n + 0 + f v H 7 1 7 R c n z / d + n / f q 8 j b G 7 E d r q B + s L 7 9 J q / u j N d S h i f v R G u r m L n 6 0 h v r / n j X U B 9 + w L 9 M F / h 5 E / v n p z r z 5 / 0 1 4 / v T J v d / r 4 D t P f p / v 7 B 1 8 + 9 t P 7 x 3 f u 7 / z + Z d f f v 7 w 7 L 0 6 v I V H 8 7 O c c j 7 7 q Z / 6 v b 7 4 / P 6 X J 2 e n 3 / 2 9 z 1 6 + 2 f m J k y + O T 3 + v 0 2 / e o / n O 7 3 a A 6 P z g v Q D / K D j / / 3 x w T i 7 j j w L z b y w w D 0 z O z 6 Y 5 e y + q / s i a v Q 8 W / + + z Z q + f f v l 7 n f z k / Q d f P r / 3 U 6 + + / f S r 5 7 / X q 2 + f / c S b n 3 q / J O 0 t r N n P c n y + s / t 7 P f j 0 4 a v v / O T Z 2 X d f v / q p n e N X X z 7 4 v Z 4 + / 7 3 f z + j c x p p 9 / r s 9 e P S 7 f f t 3 e z + n 7 / 9 j 1 u z / T 7 r y 4 c + i r n z 4 X k z w I 1 3 5 P l j 8 v 0 9 X / j 6 7 X 5 3 t P f 3 J V 9 + 9 d / K T D 3 7 v s 9 3 n n 3 7 6 + d n e p 6 9 + 8 r 0 6 / L n X l V 8 e f 3 n / 2 a d P f + L F 8 3 t v H j 5 8 f f I T X 5 3 t / u T 9 3 + f Z y / f q 8 j a 6 8 v + l n v 8 3 q i t / 5 P n / y P P / 4 V m z 3 Z 9 F a / Z + i v N H 1 u x 9 s P h / n z X 7 y a 8 + f / J 7 / + S r 4 5 8 4 P f 7 q 7 M 3 v 8 1 P 3 n n 5 1 8 l N n Z 8 / e b 5 X h 5 9 6 a f f H y 9 C e e n v 7 k F w 9 / 6 s u X r 5 + d / e R P v b z 3 e 7 3 a v b f 3 f h H M b a z Z 5 7 / b p / D 8 P 3 0 v w P 8 f 8 / x / Z M 3 6 1 o z s x 7 e / f P U j Y / a N G L P P X 5 0 9 / c a t m A H 6 H n T 8 + W m + P q + L 2 X t 1 / 0 O y W 2 + O X 3 1 + S k v s w 7 3 t f o O 9 v Y e V / P L B 7 / M T v 8 / p p / v 3 7 5 1 9 9 + X p 8 + + + + c l P v 3 v / 1 c 7 v 9 f S 9 O v y 5 t 5 K / 9 6 s X T w + I B 9 9 8 9 6 v n p w 9 f 3 9 / 5 6 u D h T / 5 e L 5 + 8 X x r r d l Z y 9 / 6 j 3 + 2 7 v 9 v B v f c C z c O I z E l 3 3 s H I b 1 4 + f 7 7 z / O T 5 7 7 P 3 6 v W 9 z x + 8 2 n 3 y 5 u X v 9 R N f f P U 1 O j z 5 8 o s v j l 8 8 3 d z n 6 6 p u S Z q P m 2 m + h E l 7 t P P s 7 P X J 7 3 N 6 / O p r 9 P j m 9 + l O V 6 w 7 2 9 f 4 o j j / G r 3 0 C b n X J + S T T 0 9 P P j 9 5 / Z 2 n D z / 9 q W c n X z x 7 + v n r 3 / u L N z / 5 5 n 2 Z e 5 C Q 3 T 6 V k E / z n y V K x v p z n b 3 5 x m h 5 r 0 / L e 6 9 f f u f b X + 3 s / F 7 f / e r 4 9 z l 5 c f y d n 3 j 6 n Y c v 7 + 0 c f 4 0 O o 7 T s 9 t l n y p d f / f 5 f n B 6 / / u r V 6 d f o s 0 / M W I f f P F v u R 3 T V l y 9 / 8 t m b F 6 + / f f a d v S d f P t 3 7 f Q 5 e P 9 j 7 f Z 6 d f G N s 2 e 0 z w p b f M C 1 j P f 5 s M O b 9 P j W f 3 X / w 8 P T 3 e f j t n / j 8 9 K u z 3 / v L r w 6 + P D 2 4 f 3 D w 4 P 2 y f R u o 2 e 0 T Y 3 t D H u 7 P H m f G e v z m O f P T C G f + 5 H d 2 d 9 8 8 / / a z n / j J T / d 3 n t z 7 z u d n b 3 7 i J 7 7 Y / f b X 6 D B K y 2 6 f h p Y / i 6 w Z 6 / J n g z U f 9 M m 5 + x P H 3 9 1 5 c / y T r 5 9 + / n u f P D 3 7 / K v j b x 8 8 e 3 b 8 5 N O v 0 W G U n N 0 + M T b + z e P N n e N P n / 0 + u z / x 6 v N P n 3 x n / / g 7 X / 4 + P 7 n z 4 P X T L 7 4 c + O b B k / 2 v g V 2 f 7 D H U v n k e P u g T / a e + e n r v 9 3 5 4 8 O T Z T 7 7 5 v c k r P b 7 3 + 7 z 8 y b M v f 5 / 7 P / E 1 O o w S v d u n J b r P x D 9 H V I / h 9 r P B 7 A 8 j d H / 5 U 1 9 8 + t W b 5 y 9 2 P n + 4 8 / v 8 5 P N P n + 8 9 e P M T 3 / l 9 d r 5 G h 1 G 6 d / u 8 N b N / 5 / c 5 + F k m e w y 1 b 5 7 Z d 2 P Z w d P f + / T L 0 + M H v 9 f r J / d e f v f 4 w R c v v n r y k 1 9 9 u f d 7 f Y 0 e 4 7 F C t 9 P b s / v P P t 2 j y P 1 s 8 P t u J E x 7 c P D 0 + d l 3 f 5 + H r 3 e + u H e 8 / 2 T 3 9 / 7 8 / q u f 2 N m 7 9 4 0 x f K / T 2 3 L 8 m 7 3 v f v d n m / I / n K B u N x b V 7 b / 6 7 r N X 3 / m 9 7 r 0 5 + I m T h 8 / v f f l 7 3 9 t 7 9 n L v + T f m p P Q 6 v T X L / z A I / 8 O K A X d j Q e D Z q 4 e 7 9 3 7 q x c O v H h 4 8 f 3 n 2 4 O H x T x 7 c + / Y X r 7 / 4 G j 3 G S R 8 L y m 7 F 8 s 9 + r 5 2 f b c r / c A L G 3 U j E + H T n 2 / c f / t 6 f P v n J 7 x 6 f / e S b n Z / 6 z o u H Z 0 9 O n 7 4 a 0 P J f g + 6 x A O 5 2 L P 9 D I P w P K 7 r c j Y S X P / X y 9 3 5 6 8 O L e 7 / P l s 5 d n X + 1 9 8 f L h 8 + P n + 1 / e e / m + y 4 j D p I 9 F e 7 d i + e c / + X v 9 b F P + h x O J 7 n 7 a p / v v s / P l T 7 0 5 / s 6 z 3 e P X X 3 y 6 c / q d n Y f P X u z c / 4 m H 3 x z d u 5 3 e n u V / C I S P I f e z w v K R s P U n 3 + x / Z + e 7 P / U T v 8 / x / a + + T Q m V 5 1 / c 2 3 3 w k 8 e f f p 1 4 P E 7 6 r x u 3 v n n 9 Y P 9 n m / I / n M B 1 N x K 5 f n F 2 e v D k 9 R c H z 1 5 / + p 0 v 7 j 3 b / e r N 6 1 c / 9 R M P P / 3 q a / Q Y p / v X D l 1 / G I T / Y c W u u 5 H g 9 c m T b 9 9 / s / 9 w 7 9 7 D g 4 O T l 9 9 9 + f L b 3 / 7 O 2 c v f 6 9 N v L L v d 6 / T W L P / 7 n P 1 s J w 2 i u H 3 z L L 8 X C V 8 / f / n 8 9 / n i 1 d O v v n 2 6 9 3 u 9 2 f v O 5 / e / 8 1 M v X / 5 e + 0 9 / 6 m v 0 G F + h + d r h 6 w + B 8 F H k f j Z Y f i 8 S v u 7 s / M S b 1 0 + / 8 + T s q 3 u / z 8 7 + g 6 9 + n 2 / / P t / 5 6 j v 3 v r n M Q a / T 2 7 L 8 V / t f / W w n D q K 4 / S y w f C R 8 P f l 9 X u w d f O f F k 7 P j n Y d v f u r + 6 X e e 3 v t i / 6 d 2 f / L h 1 + g x T v e v H b 7 + M A j / w w p f 9 y L h 6 4 O z J 8 f P T 7 7 c P 9 3 d p 0 X 1 v W d f f f F 7 v 3 n 2 3 e + + + M 7 X 6 D F O + v c L X x + + e f q d F 7 / P T 5 3 + 3 v d e f 2 f v 5 c 8 2 5 X 8 4 4 e t e J H z 9 v V + / / o k H P / H p T / 1 e D 5 + f H T z Z 3 a X h f f v T p w + e f p 2 B x e n + n u H r D 5 f w P 6 z w d S 8 S v j 4 8 + 8 7 v 9 e 1 7 p z / 1 6 c m r 0 / 2 d p w d P n v / e x y f H P / n g 0 6 / R Y 5 z 0 7 x e + P n z z 5 D v P 9 p + + + I m f e n j / x d 7 P N u V / O O H r 3 q d 9 u u / + 5 N 6 n O 7 / 3 6 c H v 9 f r 1 z s v n P / X 0 J 5 / e f / L s 6 U 9 9 + Y 0 l K X u d 3 s j y P 0 z C x 5 D 7 W W H 5 S P j 6 7 N 5 P P t n b v / / t T 0 + f 7 P 3 e P / V T z 5 6 f n j 1 4 c n a w / 5 N f o 8 c 4 6 b 9 u + P r V i 9 c / 2 + n h K G 4 / C y w f C V + f P P l 8 f / / 1 3 u + 9 + 2 z 3 9 O F 3 9 h 6 c P T 3 9 9 M H p 7 / 3 8 x d f o M U 7 3 r x 2 + / j A I / 8 M K X / c i 4 e v r g 9 f f f v G T B w d f / j 4 7 l B T + q a d f f P 5 m 9 + l X O 1 9 9 Y 0 t R v U 5 v z f J f 7 X / + s 0 3 5 H 0 7 4 e i 8 S v n 7 3 0 z d v f u r b v 8 / 9 7 / z k 7 u f H r 1 5 + 8 S U R 7 m T / 2 w / u f 4 0 e o 3 T v d X p 7 l v / Z J 3 w U u Z 8 N l r 8 X C V 9 f f / v J 0 9 c n T 3 7 q b O / p / e M X J 2 8 e n L 1 + + O L h / d d 7 X 6 P H O O m / b v j 6 k 5 + + + t l O D 0 d x + 1 l g + U j 4 + v B g / 9 u v v j r Y / e L h l y 9 + 8 v f Z e X 3 v + c 7 p k 9 / n 9 3 7 6 7 G v 0 G K f 7 1 w 5 f f x i E / 2 G F r / c i 4 e v p q 5 O H z 1 4 / + c n v f H r y 9 N M n J 9 / 5 7 u f H J y f f P X v 4 5 G v 0 G C f 9 + 4 W v H u V 3 P v / Z X g S M 4 v a z w P K R 8 P X k p w 4 + f f P 6 z d O T N / c + / + r J s 5 O n r 5 + e 3 n v + n W 8 u f O 1 1 e n u W / y E Q / p s O X 5 9 9 + e q L 4 z d h J 1 1 L 8 n u / F 8 T X X 7 5 6 8 / u f n X z 5 4 v U 3 C f X b Z 6 e v j l + d f P v 3 + d k E / e b 0 9 3 5 D 3 5 4 + O / u 9 T z d 3 k d 6 9 H e w X x z 9 5 9 v n x m 7 M v X 3 y T G B 9 / 9 e b L Z 2 f f 6 K y B D 7 5 6 f v y N D P r p q 7 P n z 3 / / p 1 9 + 9 8 X v / + U L E r I X P / m N g P 3 2 2 e f f f k 7 / f / P 7 v 3 7 z 6 q u T N 1 + 9 O v 3 9 v z j 9 4 s n p q 2 9 m r m j e T 1 + d v j g 5 / f 1 / r 9 P f 5 5 s B e f L 8 j P z Q p 6 e / 9 + a p e v b V 8 + e v z 3 7 q 9 L 1 m z M D + f X 4 2 Y H / 7 + F W H v b p O z s k 8 q 9 t 0 9 / 2 c a 4 b 7 + 7 / + 9 u n p D d A / r 7 P V / L 1 A H z / 9 z l e v I b 1 n L 9 7 8 / s e v T r 8 Z V q Y / 3 5 y e 3 C i / t w X 3 9 M v f / 8 W X b 3 7 / p 6 f P T 9 + Q w f s K z P v 7 i w r + Z h j u 9 b e / / C 6 b t d M X b 1 7 / / s e v f / / T 3 / v k 9 L n 9 5 J v p 4 6 u X p C N f v / 7 9 X 5 x + 9 / d / f v b i a 6 j K u / r r 2 e l r + u P V 6 1 e / / + v f + / d H G / r r D f 9 C n 7 / + / X / y + N X Z 8 Z P n p 6 R C 3 h x T R 6 + O H t t f f / 9 v k + V + f p q + a 4 p H y 6 L 8 7 K O 2 X u c f o b M 3 v / f v / + W T 7 9 C s 4 X 3 6 / / O v T l 9 H m t 2 N w n 9 j s G T U X r 3 6 v Y O / z 5 4 e H T 9 / T i R + + u r 4 8 9 + f E K B f v n x J w 3 t K g 0 V H r H X 5 F x p W 5 + U I M F I 5 R M l v 0 y y d v f n 9 v z g + e f W l D + s k K 8 s n 2 f T t e 4 G k P 0 8 w O W Z s X x + 5 L 0 6 f v 7 F g X n 9 9 O C p D v / 9 3 v 3 z 1 e z 3 5 8 s v f y 4 P E 8 3 A L E I Z O 3 3 0 C i 0 J f v f j 6 6 B g 0 f v + X x 6 9 f 0 x 9 P v w Y + b 7 5 9 + o V P 2 d u + 9 / r N 7 / P 8 9 P f / 6 u X T Y x J / K G 9 / G H v v N Y w 3 r 4 5 f v C a D 1 Q O z 8 1 5 g f h z G 2 b 3 M f 7 7 X 6 1 + F r 3 / 1 X q + / + P L 3 / + 6 r Y 1 + A b k t J O 4 u d 4 d / 2 f V a U 9 I E T l A / g c I v M m c 9 M R w 9 P H h 6 / + r 1 e P r v 3 e z / c v f + d b / / E g 2 8 f n P 0 + X 5 6 8 / K n 3 A v 6 S j B m Z t A + b Z g X C b 3 w d a p H K h 1 v / + u z F 5 8 T A T 1 / + / i q R X w P W V 6 9 P S Y L f n H 1 B T g l 5 c l + S J r 2 t k r o b a m d A I s v G x o g s 9 B F U + + O 7 3 U 8 f y 9 g R X R 6 d P P v i 9 z / Z 2 f 3 9 f 2 J n Z + c + z d b x M S k S 7 3 t t i 7 j r 6 C f W e X 1 t v u V P H r 9 + Y + T 2 i P j c + w v N P j 8 9 + n 8 A S t C m x O v r A Q A = < / A p p l i c a t i o n > 
</file>

<file path=customXml/itemProps1.xml><?xml version="1.0" encoding="utf-8"?>
<ds:datastoreItem xmlns:ds="http://schemas.openxmlformats.org/officeDocument/2006/customXml" ds:itemID="{496E9D25-49AE-49D5-84EA-FB1DBFDA9EF1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</vt:lpstr>
      <vt:lpstr>Graph</vt:lpstr>
      <vt:lpstr>Table!Área_de_impresión</vt:lpstr>
      <vt:lpstr>DF_GRID_1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 reporte gerencial consolidado</dc:title>
  <dc:creator>I027330</dc:creator>
  <cp:lastModifiedBy>Tomasa Cañate</cp:lastModifiedBy>
  <cp:lastPrinted>2018-03-05T19:07:27Z</cp:lastPrinted>
  <dcterms:created xsi:type="dcterms:W3CDTF">2006-05-18T10:01:57Z</dcterms:created>
  <dcterms:modified xsi:type="dcterms:W3CDTF">2018-03-22T23:57:53Z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inversion febrero.xlsx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